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G203" i="1"/>
  <c r="G214" i="1" s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G234" i="1" s="1"/>
  <c r="F13" i="1"/>
  <c r="F24" i="1" s="1"/>
  <c r="I119" i="1" l="1"/>
  <c r="F81" i="1"/>
  <c r="L81" i="1"/>
  <c r="F214" i="1"/>
  <c r="H138" i="1"/>
  <c r="L157" i="1"/>
  <c r="F157" i="1"/>
  <c r="F234" i="1" s="1"/>
  <c r="J138" i="1"/>
  <c r="J234" i="1" s="1"/>
  <c r="I138" i="1"/>
  <c r="I234" i="1" s="1"/>
  <c r="L100" i="1"/>
  <c r="L43" i="1"/>
  <c r="L24" i="1"/>
  <c r="H214" i="1"/>
  <c r="H234" i="1" s="1"/>
  <c r="L234" i="1" l="1"/>
</calcChain>
</file>

<file path=xl/sharedStrings.xml><?xml version="1.0" encoding="utf-8"?>
<sst xmlns="http://schemas.openxmlformats.org/spreadsheetml/2006/main" count="350" uniqueCount="115">
  <si>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</si>
  <si>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</si>
  <si>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</si>
  <si>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</si>
  <si>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</si>
  <si>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</si>
  <si>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</si>
  <si>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</si>
  <si>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</si>
  <si>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</si>
  <si>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</si>
  <si>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</si>
  <si>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</si>
  <si>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</si>
  <si>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</si>
  <si>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</si>
  <si>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</si>
  <si>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</si>
  <si>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</si>
  <si>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</si>
  <si>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</si>
  <si>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</si>
  <si>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</si>
  <si>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</si>
  <si>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</si>
  <si>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</si>
  <si>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</si>
  <si>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</si>
  <si>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</si>
  <si>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</si>
  <si>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</si>
  <si>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</si>
  <si>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</si>
  <si>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</si>
  <si>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</si>
  <si>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</si>
  <si>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</si>
  <si>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</si>
  <si>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</si>
  <si>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Суп куриный с макаронными  изделиями </t>
  </si>
  <si>
    <t>Печень говяжья по-строгановски</t>
  </si>
  <si>
    <t>54-11м</t>
  </si>
  <si>
    <t>Рис отварной</t>
  </si>
  <si>
    <t>54-6г</t>
  </si>
  <si>
    <t>Хлеб Пшеничный</t>
  </si>
  <si>
    <t>пром</t>
  </si>
  <si>
    <t>Помидор в нарезке</t>
  </si>
  <si>
    <t>54-4з</t>
  </si>
  <si>
    <t>Суп крестьянский с крупой</t>
  </si>
  <si>
    <t>54-11с</t>
  </si>
  <si>
    <t>Котлета</t>
  </si>
  <si>
    <t>Макароны отварные</t>
  </si>
  <si>
    <t>54-21гн</t>
  </si>
  <si>
    <t xml:space="preserve">Огурец в нарезке </t>
  </si>
  <si>
    <t>54-2с</t>
  </si>
  <si>
    <t>Щи из свежей капусты со сметаной</t>
  </si>
  <si>
    <t>Плов из отварной говядины</t>
  </si>
  <si>
    <t>Чай с сахаром</t>
  </si>
  <si>
    <t>54-2гн</t>
  </si>
  <si>
    <t>54-22с</t>
  </si>
  <si>
    <t>Бутерброд с маслом и сыром</t>
  </si>
  <si>
    <t>Пром.</t>
  </si>
  <si>
    <t>54-11г</t>
  </si>
  <si>
    <t>Печенье</t>
  </si>
  <si>
    <t>Огурец в нарезке</t>
  </si>
  <si>
    <t>54-3з</t>
  </si>
  <si>
    <t>Борщ</t>
  </si>
  <si>
    <t>54-2м</t>
  </si>
  <si>
    <t>Каша гречневая рассыпчатая</t>
  </si>
  <si>
    <t>54-4г</t>
  </si>
  <si>
    <t>Шницель</t>
  </si>
  <si>
    <t>Картофельное пюре</t>
  </si>
  <si>
    <t>Хлеб пшеничный</t>
  </si>
  <si>
    <t>54-2з</t>
  </si>
  <si>
    <t>П/Ф</t>
  </si>
  <si>
    <t>54-2хн</t>
  </si>
  <si>
    <t>Компот из смеси сухофруктов</t>
  </si>
  <si>
    <t>директор школы</t>
  </si>
  <si>
    <t>О.В.Ситникова</t>
  </si>
  <si>
    <t>МБОУ Чановская СШ №1</t>
  </si>
  <si>
    <t xml:space="preserve">Сок </t>
  </si>
  <si>
    <t>Бифштекс</t>
  </si>
  <si>
    <t xml:space="preserve">Щи с мясом </t>
  </si>
  <si>
    <t>Булочка</t>
  </si>
  <si>
    <t>54-1з</t>
  </si>
  <si>
    <t>Суп из рыбных консервов</t>
  </si>
  <si>
    <t xml:space="preserve"> </t>
  </si>
  <si>
    <t xml:space="preserve">Салат из моркови с яблоками </t>
  </si>
  <si>
    <t>Рассольник</t>
  </si>
  <si>
    <t>Тефтель</t>
  </si>
  <si>
    <t>Кофейный напиток</t>
  </si>
  <si>
    <t xml:space="preserve">Суп гороховый с мясом </t>
  </si>
  <si>
    <t xml:space="preserve">Суп из овощей с фрикадельками мясными </t>
  </si>
  <si>
    <t>Салат из свеклы отварной</t>
  </si>
  <si>
    <t xml:space="preserve">Голень куриная </t>
  </si>
  <si>
    <t>Компот из ягод</t>
  </si>
  <si>
    <t>54-13з</t>
  </si>
  <si>
    <t>54-5с</t>
  </si>
  <si>
    <t>54-7гн</t>
  </si>
  <si>
    <t>Гуляш</t>
  </si>
  <si>
    <t>Какао с молоком</t>
  </si>
  <si>
    <t>54-1с</t>
  </si>
  <si>
    <t>Винегрет с растительным маслом</t>
  </si>
  <si>
    <t>Капуста тушеная с мясом</t>
  </si>
  <si>
    <t>Кисель из вишни</t>
  </si>
  <si>
    <t>54-16з</t>
  </si>
  <si>
    <t>54-10м</t>
  </si>
  <si>
    <t>54-22хн</t>
  </si>
  <si>
    <t>Рассольник Ленинградский</t>
  </si>
  <si>
    <t>Салат из свежих помидоров и огурцов</t>
  </si>
  <si>
    <t>Суп из овощей с фрикадельками мясными</t>
  </si>
  <si>
    <t>Жаркое по-домашнему</t>
  </si>
  <si>
    <t>Компот из кураги</t>
  </si>
  <si>
    <t>54-5з</t>
  </si>
  <si>
    <t>54-9м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</si>
</sst>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26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4"/>
  <sheetViews>
    <sheetView tabSelected="1" workbookViewId="0">
      <pane xSplit="4" ySplit="5" topLeftCell="E208" activePane="bottomRight" state="frozen"/>
      <selection activeCell="E222" sqref="E222"/>
      <selection pane="topRight"/>
      <selection pane="bottomLeft"/>
      <selection pane="bottomRight" activeCell="O90" sqref="O90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112" t="s">
        <v>79</v>
      </c>
      <c r="D1" s="113"/>
      <c r="E1" s="113"/>
      <c r="F1" s="3" t="s">
        <v>1</v>
      </c>
      <c r="G1" s="1" t="s">
        <v>2</v>
      </c>
      <c r="H1" s="114" t="s">
        <v>77</v>
      </c>
      <c r="I1" s="114"/>
      <c r="J1" s="114"/>
      <c r="K1" s="114"/>
    </row>
    <row r="2" spans="1:12" ht="17.399999999999999" x14ac:dyDescent="0.25">
      <c r="A2" s="4" t="s">
        <v>3</v>
      </c>
      <c r="C2" s="1"/>
      <c r="G2" s="1" t="s">
        <v>4</v>
      </c>
      <c r="H2" s="114" t="s">
        <v>78</v>
      </c>
      <c r="I2" s="114"/>
      <c r="J2" s="114"/>
      <c r="K2" s="114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30</v>
      </c>
      <c r="I3" s="8">
        <v>8</v>
      </c>
      <c r="J3" s="9">
        <v>2024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81" t="s">
        <v>87</v>
      </c>
      <c r="F14" s="82">
        <v>60</v>
      </c>
      <c r="G14" s="82">
        <v>0.7</v>
      </c>
      <c r="H14" s="82">
        <v>4</v>
      </c>
      <c r="I14" s="84">
        <v>15</v>
      </c>
      <c r="J14" s="82">
        <v>12.8</v>
      </c>
      <c r="K14" s="80" t="s">
        <v>47</v>
      </c>
      <c r="L14" s="83">
        <v>12</v>
      </c>
    </row>
    <row r="15" spans="1:12" ht="14.4" x14ac:dyDescent="0.3">
      <c r="A15" s="23"/>
      <c r="B15" s="24"/>
      <c r="C15" s="25"/>
      <c r="D15" s="30" t="s">
        <v>31</v>
      </c>
      <c r="E15" s="96" t="s">
        <v>48</v>
      </c>
      <c r="F15" s="97">
        <v>200</v>
      </c>
      <c r="G15" s="99">
        <v>5</v>
      </c>
      <c r="H15" s="99">
        <v>6</v>
      </c>
      <c r="I15" s="100">
        <v>11</v>
      </c>
      <c r="J15" s="99">
        <v>137</v>
      </c>
      <c r="K15" s="95" t="s">
        <v>49</v>
      </c>
      <c r="L15" s="98">
        <v>17</v>
      </c>
    </row>
    <row r="16" spans="1:12" ht="14.4" x14ac:dyDescent="0.3">
      <c r="A16" s="23"/>
      <c r="B16" s="24"/>
      <c r="C16" s="25"/>
      <c r="D16" s="30" t="s">
        <v>32</v>
      </c>
      <c r="E16" s="101" t="s">
        <v>89</v>
      </c>
      <c r="F16" s="97">
        <v>90</v>
      </c>
      <c r="G16" s="97">
        <v>8</v>
      </c>
      <c r="H16" s="97">
        <v>8</v>
      </c>
      <c r="I16" s="102">
        <v>2</v>
      </c>
      <c r="J16" s="97">
        <v>100</v>
      </c>
      <c r="K16" s="95" t="s">
        <v>45</v>
      </c>
      <c r="L16" s="98">
        <v>39.200000000000003</v>
      </c>
    </row>
    <row r="17" spans="1:12" ht="14.4" x14ac:dyDescent="0.3">
      <c r="A17" s="23"/>
      <c r="B17" s="24"/>
      <c r="C17" s="25"/>
      <c r="D17" s="30" t="s">
        <v>33</v>
      </c>
      <c r="E17" s="101" t="s">
        <v>51</v>
      </c>
      <c r="F17" s="97">
        <v>150</v>
      </c>
      <c r="G17" s="97">
        <v>4</v>
      </c>
      <c r="H17" s="97">
        <v>5</v>
      </c>
      <c r="I17" s="102">
        <v>36</v>
      </c>
      <c r="J17" s="97">
        <v>203.5</v>
      </c>
      <c r="K17" s="95" t="s">
        <v>43</v>
      </c>
      <c r="L17" s="98">
        <v>13.7</v>
      </c>
    </row>
    <row r="18" spans="1:12" ht="14.4" x14ac:dyDescent="0.3">
      <c r="A18" s="23"/>
      <c r="B18" s="24"/>
      <c r="C18" s="25"/>
      <c r="D18" s="30" t="s">
        <v>34</v>
      </c>
      <c r="E18" s="101" t="s">
        <v>57</v>
      </c>
      <c r="F18" s="97">
        <v>200</v>
      </c>
      <c r="G18" s="97">
        <v>5</v>
      </c>
      <c r="H18" s="97">
        <v>4</v>
      </c>
      <c r="I18" s="102">
        <v>13</v>
      </c>
      <c r="J18" s="97">
        <v>100.4</v>
      </c>
      <c r="K18" s="95" t="s">
        <v>52</v>
      </c>
      <c r="L18" s="98">
        <v>4</v>
      </c>
    </row>
    <row r="19" spans="1:12" ht="14.4" x14ac:dyDescent="0.3">
      <c r="A19" s="23"/>
      <c r="B19" s="24"/>
      <c r="C19" s="25"/>
      <c r="D19" s="30" t="s">
        <v>35</v>
      </c>
      <c r="E19" s="101" t="s">
        <v>44</v>
      </c>
      <c r="F19" s="97">
        <v>30</v>
      </c>
      <c r="G19" s="97">
        <v>4.5999999999999996</v>
      </c>
      <c r="H19" s="97">
        <v>0.5</v>
      </c>
      <c r="I19" s="102">
        <v>29.5</v>
      </c>
      <c r="J19" s="97">
        <v>140.6</v>
      </c>
      <c r="K19" s="95" t="s">
        <v>45</v>
      </c>
      <c r="L19" s="98">
        <v>3</v>
      </c>
    </row>
    <row r="20" spans="1:12" ht="14.4" x14ac:dyDescent="0.3">
      <c r="A20" s="23"/>
      <c r="B20" s="24"/>
      <c r="C20" s="25"/>
      <c r="D20" s="30" t="s">
        <v>36</v>
      </c>
      <c r="E20" s="55"/>
      <c r="F20" s="51"/>
      <c r="G20" s="28"/>
      <c r="H20" s="28"/>
      <c r="I20" s="28"/>
      <c r="J20" s="51"/>
      <c r="K20" s="53"/>
      <c r="L20" s="54"/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730</v>
      </c>
      <c r="G23" s="36">
        <f t="shared" ref="G23:J23" si="1">SUM(G14:G22)</f>
        <v>27.299999999999997</v>
      </c>
      <c r="H23" s="36">
        <f t="shared" si="1"/>
        <v>27.5</v>
      </c>
      <c r="I23" s="36">
        <f t="shared" si="1"/>
        <v>106.5</v>
      </c>
      <c r="J23" s="36">
        <f t="shared" si="1"/>
        <v>694.30000000000007</v>
      </c>
      <c r="K23" s="37"/>
      <c r="L23" s="36">
        <f>SUM(L14:L22)</f>
        <v>88.9</v>
      </c>
    </row>
    <row r="24" spans="1:12" ht="14.4" x14ac:dyDescent="0.25">
      <c r="A24" s="41">
        <f>A6</f>
        <v>1</v>
      </c>
      <c r="B24" s="42">
        <f>B6</f>
        <v>1</v>
      </c>
      <c r="C24" s="110" t="s">
        <v>37</v>
      </c>
      <c r="D24" s="111"/>
      <c r="E24" s="43"/>
      <c r="F24" s="44">
        <f>F13+F23</f>
        <v>730</v>
      </c>
      <c r="G24" s="44">
        <f t="shared" ref="G24:J24" si="2">G13+G23</f>
        <v>27.299999999999997</v>
      </c>
      <c r="H24" s="44">
        <f t="shared" si="2"/>
        <v>27.5</v>
      </c>
      <c r="I24" s="44">
        <f t="shared" si="2"/>
        <v>106.5</v>
      </c>
      <c r="J24" s="44">
        <f t="shared" si="2"/>
        <v>694.30000000000007</v>
      </c>
      <c r="K24" s="44"/>
      <c r="L24" s="44">
        <f>L13+L23</f>
        <v>88.9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4.4" x14ac:dyDescent="0.3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4.4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4.4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81" t="s">
        <v>53</v>
      </c>
      <c r="F33" s="82">
        <v>60</v>
      </c>
      <c r="G33" s="82">
        <v>1</v>
      </c>
      <c r="H33" s="82">
        <v>3</v>
      </c>
      <c r="I33" s="84">
        <v>5</v>
      </c>
      <c r="J33" s="82">
        <v>46</v>
      </c>
      <c r="K33" s="95" t="s">
        <v>54</v>
      </c>
      <c r="L33" s="83">
        <v>12.28</v>
      </c>
    </row>
    <row r="34" spans="1:12" ht="14.4" x14ac:dyDescent="0.3">
      <c r="A34" s="45"/>
      <c r="B34" s="24"/>
      <c r="C34" s="25"/>
      <c r="D34" s="30" t="s">
        <v>31</v>
      </c>
      <c r="E34" s="96" t="s">
        <v>55</v>
      </c>
      <c r="F34" s="97">
        <v>200</v>
      </c>
      <c r="G34" s="99">
        <v>6</v>
      </c>
      <c r="H34" s="99">
        <v>8</v>
      </c>
      <c r="I34" s="100">
        <v>13</v>
      </c>
      <c r="J34" s="99">
        <v>140</v>
      </c>
      <c r="K34" s="95" t="s">
        <v>54</v>
      </c>
      <c r="L34" s="98">
        <v>18</v>
      </c>
    </row>
    <row r="35" spans="1:12" ht="14.4" x14ac:dyDescent="0.3">
      <c r="A35" s="45"/>
      <c r="B35" s="24"/>
      <c r="C35" s="25"/>
      <c r="D35" s="30" t="s">
        <v>32</v>
      </c>
      <c r="E35" s="101" t="s">
        <v>56</v>
      </c>
      <c r="F35" s="97">
        <v>250</v>
      </c>
      <c r="G35" s="97">
        <v>19</v>
      </c>
      <c r="H35" s="97">
        <v>18</v>
      </c>
      <c r="I35" s="102">
        <v>48</v>
      </c>
      <c r="J35" s="97">
        <v>435</v>
      </c>
      <c r="K35" s="95" t="s">
        <v>41</v>
      </c>
      <c r="L35" s="98">
        <v>60</v>
      </c>
    </row>
    <row r="36" spans="1:12" ht="14.4" x14ac:dyDescent="0.3">
      <c r="A36" s="45"/>
      <c r="B36" s="24"/>
      <c r="C36" s="25"/>
      <c r="D36" s="30" t="s">
        <v>33</v>
      </c>
      <c r="E36" s="101"/>
      <c r="F36" s="97"/>
      <c r="G36" s="97"/>
      <c r="H36" s="97"/>
      <c r="I36" s="102"/>
      <c r="J36" s="97"/>
      <c r="K36" s="95"/>
      <c r="L36" s="98"/>
    </row>
    <row r="37" spans="1:12" ht="14.4" x14ac:dyDescent="0.3">
      <c r="A37" s="45"/>
      <c r="B37" s="24"/>
      <c r="C37" s="25"/>
      <c r="D37" s="30" t="s">
        <v>34</v>
      </c>
      <c r="E37" s="101" t="s">
        <v>90</v>
      </c>
      <c r="F37" s="97">
        <v>200</v>
      </c>
      <c r="G37" s="97">
        <v>0.2</v>
      </c>
      <c r="H37" s="97">
        <v>0</v>
      </c>
      <c r="I37" s="102">
        <v>6.4</v>
      </c>
      <c r="J37" s="97">
        <v>39</v>
      </c>
      <c r="K37" s="95" t="s">
        <v>58</v>
      </c>
      <c r="L37" s="98">
        <v>8</v>
      </c>
    </row>
    <row r="38" spans="1:12" ht="14.4" x14ac:dyDescent="0.3">
      <c r="A38" s="45"/>
      <c r="B38" s="24"/>
      <c r="C38" s="25"/>
      <c r="D38" s="30" t="s">
        <v>35</v>
      </c>
      <c r="E38" s="101" t="s">
        <v>44</v>
      </c>
      <c r="F38" s="97">
        <v>70</v>
      </c>
      <c r="G38" s="97">
        <v>4.5999999999999996</v>
      </c>
      <c r="H38" s="97">
        <v>0.5</v>
      </c>
      <c r="I38" s="102">
        <v>29.5</v>
      </c>
      <c r="J38" s="97">
        <v>140.6</v>
      </c>
      <c r="K38" s="95" t="s">
        <v>45</v>
      </c>
      <c r="L38" s="98">
        <v>3</v>
      </c>
    </row>
    <row r="39" spans="1:12" ht="14.4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4.4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28</v>
      </c>
      <c r="E42" s="35"/>
      <c r="F42" s="36">
        <f>SUM(F33:F41)</f>
        <v>780</v>
      </c>
      <c r="G42" s="36">
        <f>SUM(G33:G41)</f>
        <v>30.799999999999997</v>
      </c>
      <c r="H42" s="36">
        <f>SUM(H33:H41)</f>
        <v>29.5</v>
      </c>
      <c r="I42" s="36">
        <f>SUM(I33:I41)</f>
        <v>101.9</v>
      </c>
      <c r="J42" s="36">
        <f t="shared" ref="J42:L42" si="4">SUM(J33:J41)</f>
        <v>800.6</v>
      </c>
      <c r="K42" s="37"/>
      <c r="L42" s="36">
        <f t="shared" si="4"/>
        <v>101.28</v>
      </c>
    </row>
    <row r="43" spans="1:12" ht="15.75" customHeight="1" x14ac:dyDescent="0.25">
      <c r="A43" s="47">
        <f>A25</f>
        <v>1</v>
      </c>
      <c r="B43" s="47">
        <f>B25</f>
        <v>2</v>
      </c>
      <c r="C43" s="110" t="s">
        <v>37</v>
      </c>
      <c r="D43" s="111"/>
      <c r="E43" s="43"/>
      <c r="F43" s="44">
        <f>F32+F42</f>
        <v>780</v>
      </c>
      <c r="G43" s="44">
        <f>G32+G42</f>
        <v>30.799999999999997</v>
      </c>
      <c r="H43" s="44">
        <f>H32+H42</f>
        <v>29.5</v>
      </c>
      <c r="I43" s="44">
        <f>I32+I42</f>
        <v>101.9</v>
      </c>
      <c r="J43" s="44">
        <f t="shared" ref="J43:L43" si="5">J32+J42</f>
        <v>800.6</v>
      </c>
      <c r="K43" s="44"/>
      <c r="L43" s="44">
        <f t="shared" si="5"/>
        <v>101.28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4.4" x14ac:dyDescent="0.3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4.4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4.4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23"/>
      <c r="B53" s="24"/>
      <c r="C53" s="25"/>
      <c r="D53" s="30" t="s">
        <v>31</v>
      </c>
      <c r="E53" s="96" t="s">
        <v>91</v>
      </c>
      <c r="F53" s="97">
        <v>250</v>
      </c>
      <c r="G53" s="99">
        <v>6</v>
      </c>
      <c r="H53" s="99">
        <v>8</v>
      </c>
      <c r="I53" s="100">
        <v>13</v>
      </c>
      <c r="J53" s="99">
        <v>140</v>
      </c>
      <c r="K53" s="29" t="s">
        <v>59</v>
      </c>
      <c r="L53" s="98">
        <v>28</v>
      </c>
    </row>
    <row r="54" spans="1:12" ht="14.4" x14ac:dyDescent="0.3">
      <c r="A54" s="23"/>
      <c r="B54" s="24"/>
      <c r="C54" s="25"/>
      <c r="D54" s="30" t="s">
        <v>32</v>
      </c>
      <c r="E54" s="101" t="s">
        <v>60</v>
      </c>
      <c r="F54" s="97">
        <v>110</v>
      </c>
      <c r="G54" s="97">
        <v>14.1</v>
      </c>
      <c r="H54" s="97">
        <v>18.28</v>
      </c>
      <c r="I54" s="102">
        <v>49.28</v>
      </c>
      <c r="J54" s="97">
        <v>324.5</v>
      </c>
      <c r="K54" s="29" t="s">
        <v>61</v>
      </c>
      <c r="L54" s="98">
        <v>22</v>
      </c>
    </row>
    <row r="55" spans="1:12" ht="14.4" x14ac:dyDescent="0.3">
      <c r="A55" s="23"/>
      <c r="B55" s="24"/>
      <c r="C55" s="25"/>
      <c r="D55" s="30" t="s">
        <v>33</v>
      </c>
      <c r="E55" s="101"/>
      <c r="F55" s="97"/>
      <c r="G55" s="97"/>
      <c r="H55" s="97"/>
      <c r="I55" s="102"/>
      <c r="J55" s="97"/>
      <c r="K55" s="29" t="s">
        <v>62</v>
      </c>
      <c r="L55" s="98"/>
    </row>
    <row r="56" spans="1:12" ht="14.4" x14ac:dyDescent="0.3">
      <c r="A56" s="23"/>
      <c r="B56" s="24"/>
      <c r="C56" s="25"/>
      <c r="D56" s="30" t="s">
        <v>34</v>
      </c>
      <c r="E56" s="101" t="s">
        <v>57</v>
      </c>
      <c r="F56" s="97">
        <v>200</v>
      </c>
      <c r="G56" s="97">
        <v>0.2</v>
      </c>
      <c r="H56" s="97">
        <v>0</v>
      </c>
      <c r="I56" s="102">
        <v>6.4</v>
      </c>
      <c r="J56" s="97">
        <v>26</v>
      </c>
      <c r="K56" s="29"/>
      <c r="L56" s="98">
        <v>4</v>
      </c>
    </row>
    <row r="57" spans="1:12" ht="14.4" x14ac:dyDescent="0.3">
      <c r="A57" s="23"/>
      <c r="B57" s="24"/>
      <c r="C57" s="25"/>
      <c r="D57" s="30" t="s">
        <v>35</v>
      </c>
      <c r="E57" s="101" t="s">
        <v>44</v>
      </c>
      <c r="F57" s="97">
        <v>70</v>
      </c>
      <c r="G57" s="97">
        <v>4.5999999999999996</v>
      </c>
      <c r="H57" s="97">
        <v>0.5</v>
      </c>
      <c r="I57" s="102">
        <v>29.5</v>
      </c>
      <c r="J57" s="97">
        <v>140.6</v>
      </c>
      <c r="K57" s="29" t="s">
        <v>61</v>
      </c>
      <c r="L57" s="98">
        <v>3</v>
      </c>
    </row>
    <row r="58" spans="1:12" ht="14.4" x14ac:dyDescent="0.3">
      <c r="A58" s="23"/>
      <c r="B58" s="24"/>
      <c r="C58" s="25"/>
      <c r="D58" s="30" t="s">
        <v>36</v>
      </c>
      <c r="E58" s="101"/>
      <c r="F58" s="97"/>
      <c r="G58" s="97"/>
      <c r="H58" s="97"/>
      <c r="I58" s="102"/>
      <c r="J58" s="97"/>
      <c r="K58" s="29"/>
      <c r="L58" s="98"/>
    </row>
    <row r="59" spans="1:12" ht="14.4" x14ac:dyDescent="0.3">
      <c r="A59" s="23"/>
      <c r="B59" s="24"/>
      <c r="C59" s="25"/>
      <c r="D59" s="26"/>
      <c r="E59" s="101" t="s">
        <v>63</v>
      </c>
      <c r="F59" s="97">
        <v>80</v>
      </c>
      <c r="G59" s="97">
        <v>4</v>
      </c>
      <c r="H59" s="97">
        <v>5.4</v>
      </c>
      <c r="I59" s="102">
        <v>28.6</v>
      </c>
      <c r="J59" s="97">
        <v>141</v>
      </c>
      <c r="K59" s="29" t="s">
        <v>52</v>
      </c>
      <c r="L59" s="98">
        <v>21</v>
      </c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28</v>
      </c>
      <c r="E61" s="35"/>
      <c r="F61" s="36">
        <f>SUM(F52:F60)</f>
        <v>710</v>
      </c>
      <c r="G61" s="36">
        <f>SUM(G52:G60)</f>
        <v>28.9</v>
      </c>
      <c r="H61" s="36">
        <f>SUM(H52:H60)</f>
        <v>32.18</v>
      </c>
      <c r="I61" s="36">
        <f>SUM(I52:I60)</f>
        <v>126.78</v>
      </c>
      <c r="J61" s="36">
        <f t="shared" ref="J61:L61" si="7">SUM(J52:J60)</f>
        <v>772.1</v>
      </c>
      <c r="K61" s="37"/>
      <c r="L61" s="36">
        <f t="shared" si="7"/>
        <v>78</v>
      </c>
    </row>
    <row r="62" spans="1:12" ht="15.75" customHeight="1" x14ac:dyDescent="0.25">
      <c r="A62" s="41">
        <f>A44</f>
        <v>1</v>
      </c>
      <c r="B62" s="42">
        <f>B44</f>
        <v>3</v>
      </c>
      <c r="C62" s="110" t="s">
        <v>37</v>
      </c>
      <c r="D62" s="111"/>
      <c r="E62" s="43"/>
      <c r="F62" s="44">
        <f>F51+F61</f>
        <v>710</v>
      </c>
      <c r="G62" s="44">
        <f>G51+G61</f>
        <v>28.9</v>
      </c>
      <c r="H62" s="44">
        <f>H51+H61</f>
        <v>32.18</v>
      </c>
      <c r="I62" s="44">
        <f>I51+I61</f>
        <v>126.78</v>
      </c>
      <c r="J62" s="44">
        <f t="shared" ref="J62:L62" si="8">J51+J61</f>
        <v>772.1</v>
      </c>
      <c r="K62" s="44"/>
      <c r="L62" s="44">
        <f t="shared" si="8"/>
        <v>78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4.4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6" ht="14.4" x14ac:dyDescent="0.3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6" ht="14.4" x14ac:dyDescent="0.3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6" ht="14.4" x14ac:dyDescent="0.3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6" ht="14.4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6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6" ht="14.4" x14ac:dyDescent="0.3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6" ht="14.4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81" t="s">
        <v>93</v>
      </c>
      <c r="F71" s="82">
        <v>60</v>
      </c>
      <c r="G71" s="82">
        <v>1</v>
      </c>
      <c r="H71" s="82">
        <v>3</v>
      </c>
      <c r="I71" s="84">
        <v>5</v>
      </c>
      <c r="J71" s="82">
        <v>46</v>
      </c>
      <c r="K71" s="80" t="s">
        <v>96</v>
      </c>
      <c r="L71" s="83">
        <v>7</v>
      </c>
    </row>
    <row r="72" spans="1:16" ht="14.4" x14ac:dyDescent="0.3">
      <c r="A72" s="23"/>
      <c r="B72" s="24"/>
      <c r="C72" s="25"/>
      <c r="D72" s="30" t="s">
        <v>31</v>
      </c>
      <c r="E72" s="96" t="s">
        <v>92</v>
      </c>
      <c r="F72" s="97">
        <v>200</v>
      </c>
      <c r="G72" s="99">
        <v>8.6</v>
      </c>
      <c r="H72" s="99">
        <v>6.1</v>
      </c>
      <c r="I72" s="100">
        <v>14</v>
      </c>
      <c r="J72" s="99">
        <v>145</v>
      </c>
      <c r="K72" s="95" t="s">
        <v>97</v>
      </c>
      <c r="L72" s="98">
        <v>24</v>
      </c>
    </row>
    <row r="73" spans="1:16" ht="14.4" x14ac:dyDescent="0.3">
      <c r="A73" s="23"/>
      <c r="B73" s="24"/>
      <c r="C73" s="25"/>
      <c r="D73" s="30" t="s">
        <v>32</v>
      </c>
      <c r="E73" s="101" t="s">
        <v>94</v>
      </c>
      <c r="F73" s="97">
        <v>90</v>
      </c>
      <c r="G73" s="97">
        <v>25</v>
      </c>
      <c r="H73" s="97">
        <v>6</v>
      </c>
      <c r="I73" s="102">
        <v>18</v>
      </c>
      <c r="J73" s="97">
        <v>225</v>
      </c>
      <c r="K73" s="95" t="s">
        <v>45</v>
      </c>
      <c r="L73" s="98">
        <v>31</v>
      </c>
    </row>
    <row r="74" spans="1:16" ht="14.4" x14ac:dyDescent="0.3">
      <c r="A74" s="23"/>
      <c r="B74" s="24"/>
      <c r="C74" s="25"/>
      <c r="D74" s="30" t="s">
        <v>33</v>
      </c>
      <c r="E74" s="101" t="s">
        <v>68</v>
      </c>
      <c r="F74" s="97">
        <v>150</v>
      </c>
      <c r="G74" s="97">
        <v>8.1999999999999993</v>
      </c>
      <c r="H74" s="97">
        <v>6.3</v>
      </c>
      <c r="I74" s="102">
        <v>35.9</v>
      </c>
      <c r="J74" s="97">
        <v>233.7</v>
      </c>
      <c r="K74" s="95" t="s">
        <v>69</v>
      </c>
      <c r="L74" s="98">
        <v>14.3</v>
      </c>
    </row>
    <row r="75" spans="1:16" ht="14.4" x14ac:dyDescent="0.3">
      <c r="A75" s="23"/>
      <c r="B75" s="24"/>
      <c r="C75" s="25"/>
      <c r="D75" s="30" t="s">
        <v>34</v>
      </c>
      <c r="E75" s="101" t="s">
        <v>95</v>
      </c>
      <c r="F75" s="97">
        <v>200</v>
      </c>
      <c r="G75" s="97">
        <v>0</v>
      </c>
      <c r="H75" s="97">
        <v>0</v>
      </c>
      <c r="I75" s="102">
        <v>9</v>
      </c>
      <c r="J75" s="97">
        <v>39</v>
      </c>
      <c r="K75" s="95" t="s">
        <v>98</v>
      </c>
      <c r="L75" s="98">
        <v>14.6</v>
      </c>
    </row>
    <row r="76" spans="1:16" ht="14.4" x14ac:dyDescent="0.3">
      <c r="A76" s="23"/>
      <c r="B76" s="24"/>
      <c r="C76" s="25"/>
      <c r="D76" s="30" t="s">
        <v>35</v>
      </c>
      <c r="E76" s="101" t="s">
        <v>44</v>
      </c>
      <c r="F76" s="97">
        <v>30</v>
      </c>
      <c r="G76" s="97">
        <v>4.5999999999999996</v>
      </c>
      <c r="H76" s="97">
        <v>0.5</v>
      </c>
      <c r="I76" s="102">
        <v>29.5</v>
      </c>
      <c r="J76" s="97">
        <v>140.6</v>
      </c>
      <c r="K76" s="95" t="s">
        <v>45</v>
      </c>
      <c r="L76" s="98">
        <v>3</v>
      </c>
    </row>
    <row r="77" spans="1:16" ht="14.4" x14ac:dyDescent="0.3">
      <c r="A77" s="23"/>
      <c r="B77" s="24"/>
      <c r="C77" s="25"/>
      <c r="D77" s="30" t="s">
        <v>36</v>
      </c>
      <c r="E77" s="101"/>
      <c r="F77" s="97"/>
      <c r="G77" s="97"/>
      <c r="H77" s="97"/>
      <c r="I77" s="102"/>
      <c r="J77" s="97"/>
      <c r="K77" s="95"/>
      <c r="L77" s="98"/>
    </row>
    <row r="78" spans="1:16" ht="14.4" x14ac:dyDescent="0.3">
      <c r="A78" s="23"/>
      <c r="B78" s="24"/>
      <c r="C78" s="25"/>
      <c r="D78" s="26"/>
      <c r="E78" s="101"/>
      <c r="F78" s="97"/>
      <c r="G78" s="97"/>
      <c r="H78" s="97"/>
      <c r="I78" s="102"/>
      <c r="J78" s="97"/>
      <c r="K78" s="95"/>
      <c r="L78" s="98"/>
      <c r="P78" s="1" t="s">
        <v>86</v>
      </c>
    </row>
    <row r="79" spans="1:16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6" ht="14.4" x14ac:dyDescent="0.3">
      <c r="A80" s="31"/>
      <c r="B80" s="32"/>
      <c r="C80" s="33"/>
      <c r="D80" s="34" t="s">
        <v>28</v>
      </c>
      <c r="E80" s="35"/>
      <c r="F80" s="36">
        <f>SUM(F71:F79)</f>
        <v>730</v>
      </c>
      <c r="G80" s="36">
        <f>SUM(G71:G79)</f>
        <v>47.4</v>
      </c>
      <c r="H80" s="36">
        <f>SUM(H71:H79)</f>
        <v>21.9</v>
      </c>
      <c r="I80" s="36">
        <f>SUM(I71:I79)</f>
        <v>111.4</v>
      </c>
      <c r="J80" s="36">
        <f t="shared" ref="J80:L80" si="10">SUM(J71:J79)</f>
        <v>829.30000000000007</v>
      </c>
      <c r="K80" s="37"/>
      <c r="L80" s="36">
        <f t="shared" si="10"/>
        <v>93.899999999999991</v>
      </c>
    </row>
    <row r="81" spans="1:12" ht="15.75" customHeight="1" x14ac:dyDescent="0.25">
      <c r="A81" s="41">
        <f>A63</f>
        <v>1</v>
      </c>
      <c r="B81" s="42">
        <f>B63</f>
        <v>4</v>
      </c>
      <c r="C81" s="110" t="s">
        <v>37</v>
      </c>
      <c r="D81" s="111"/>
      <c r="E81" s="43"/>
      <c r="F81" s="44">
        <f>F70+F80</f>
        <v>730</v>
      </c>
      <c r="G81" s="44">
        <f>G70+G80</f>
        <v>47.4</v>
      </c>
      <c r="H81" s="44">
        <f>H70+H80</f>
        <v>21.9</v>
      </c>
      <c r="I81" s="44">
        <f>I70+I80</f>
        <v>111.4</v>
      </c>
      <c r="J81" s="44">
        <f t="shared" ref="J81:L81" si="11">J70+J80</f>
        <v>829.30000000000007</v>
      </c>
      <c r="K81" s="44"/>
      <c r="L81" s="44">
        <f t="shared" si="11"/>
        <v>93.899999999999991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4.4" x14ac:dyDescent="0.3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4.4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4.4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81" t="s">
        <v>46</v>
      </c>
      <c r="F90" s="82">
        <v>60</v>
      </c>
      <c r="G90" s="82">
        <v>0.7</v>
      </c>
      <c r="H90" s="82">
        <v>0.1</v>
      </c>
      <c r="I90" s="84">
        <v>2.2999999999999998</v>
      </c>
      <c r="J90" s="58">
        <v>12.8</v>
      </c>
      <c r="K90" s="80" t="s">
        <v>47</v>
      </c>
      <c r="L90" s="83">
        <v>12.28</v>
      </c>
    </row>
    <row r="91" spans="1:12" ht="14.4" x14ac:dyDescent="0.3">
      <c r="A91" s="23"/>
      <c r="B91" s="24"/>
      <c r="C91" s="25"/>
      <c r="D91" s="30" t="s">
        <v>31</v>
      </c>
      <c r="E91" s="96" t="s">
        <v>39</v>
      </c>
      <c r="F91" s="97">
        <v>200</v>
      </c>
      <c r="G91" s="99">
        <v>5</v>
      </c>
      <c r="H91" s="99">
        <v>6</v>
      </c>
      <c r="I91" s="100">
        <v>6</v>
      </c>
      <c r="J91" s="52">
        <v>140</v>
      </c>
      <c r="K91" s="95" t="s">
        <v>101</v>
      </c>
      <c r="L91" s="98">
        <v>28.4</v>
      </c>
    </row>
    <row r="92" spans="1:12" ht="14.4" x14ac:dyDescent="0.3">
      <c r="A92" s="23"/>
      <c r="B92" s="24"/>
      <c r="C92" s="25"/>
      <c r="D92" s="30" t="s">
        <v>32</v>
      </c>
      <c r="E92" s="101" t="s">
        <v>99</v>
      </c>
      <c r="F92" s="97">
        <v>90</v>
      </c>
      <c r="G92" s="97">
        <v>15</v>
      </c>
      <c r="H92" s="97">
        <v>15</v>
      </c>
      <c r="I92" s="102">
        <v>4</v>
      </c>
      <c r="J92" s="51">
        <v>209</v>
      </c>
      <c r="K92" s="95" t="s">
        <v>67</v>
      </c>
      <c r="L92" s="98">
        <v>49.3</v>
      </c>
    </row>
    <row r="93" spans="1:12" ht="14.4" x14ac:dyDescent="0.3">
      <c r="A93" s="23"/>
      <c r="B93" s="24"/>
      <c r="C93" s="25"/>
      <c r="D93" s="30" t="s">
        <v>33</v>
      </c>
      <c r="E93" s="101" t="s">
        <v>71</v>
      </c>
      <c r="F93" s="97">
        <v>150</v>
      </c>
      <c r="G93" s="97">
        <v>4</v>
      </c>
      <c r="H93" s="97">
        <v>8</v>
      </c>
      <c r="I93" s="102">
        <v>26</v>
      </c>
      <c r="J93" s="51">
        <v>233.7</v>
      </c>
      <c r="K93" s="95" t="s">
        <v>62</v>
      </c>
      <c r="L93" s="98">
        <v>15</v>
      </c>
    </row>
    <row r="94" spans="1:12" ht="14.4" x14ac:dyDescent="0.3">
      <c r="A94" s="23"/>
      <c r="B94" s="24"/>
      <c r="C94" s="25"/>
      <c r="D94" s="30" t="s">
        <v>34</v>
      </c>
      <c r="E94" s="101" t="s">
        <v>100</v>
      </c>
      <c r="F94" s="97">
        <v>200</v>
      </c>
      <c r="G94" s="97">
        <v>5</v>
      </c>
      <c r="H94" s="97">
        <v>4</v>
      </c>
      <c r="I94" s="102">
        <v>13</v>
      </c>
      <c r="J94" s="28"/>
      <c r="K94" s="95" t="s">
        <v>52</v>
      </c>
      <c r="L94" s="98">
        <v>14.5</v>
      </c>
    </row>
    <row r="95" spans="1:12" ht="14.4" x14ac:dyDescent="0.3">
      <c r="A95" s="23"/>
      <c r="B95" s="24"/>
      <c r="C95" s="25"/>
      <c r="D95" s="30" t="s">
        <v>35</v>
      </c>
      <c r="E95" s="101" t="s">
        <v>44</v>
      </c>
      <c r="F95" s="97">
        <v>70</v>
      </c>
      <c r="G95" s="97">
        <v>4.5999999999999996</v>
      </c>
      <c r="H95" s="97">
        <v>0.5</v>
      </c>
      <c r="I95" s="102">
        <v>29.5</v>
      </c>
      <c r="J95" s="51">
        <v>140.6</v>
      </c>
      <c r="K95" s="95" t="s">
        <v>45</v>
      </c>
      <c r="L95" s="98">
        <v>3</v>
      </c>
    </row>
    <row r="96" spans="1:12" ht="14.4" x14ac:dyDescent="0.3">
      <c r="A96" s="23"/>
      <c r="B96" s="24"/>
      <c r="C96" s="25"/>
      <c r="D96" s="30" t="s">
        <v>36</v>
      </c>
      <c r="E96" s="101"/>
      <c r="F96" s="97"/>
      <c r="G96" s="97"/>
      <c r="H96" s="97"/>
      <c r="I96" s="102"/>
      <c r="J96" s="28"/>
      <c r="K96" s="95"/>
      <c r="L96" s="98"/>
    </row>
    <row r="97" spans="1:12" ht="14.4" x14ac:dyDescent="0.3">
      <c r="A97" s="23"/>
      <c r="B97" s="24"/>
      <c r="C97" s="25"/>
      <c r="D97" s="26"/>
      <c r="E97" s="101"/>
      <c r="F97" s="97"/>
      <c r="G97" s="97"/>
      <c r="H97" s="97"/>
      <c r="I97" s="102"/>
      <c r="J97" s="28"/>
      <c r="K97" s="95"/>
      <c r="L97" s="9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28</v>
      </c>
      <c r="E99" s="35"/>
      <c r="F99" s="36">
        <f>SUM(F90:F98)</f>
        <v>770</v>
      </c>
      <c r="G99" s="36">
        <f>SUM(G90:G98)</f>
        <v>34.299999999999997</v>
      </c>
      <c r="H99" s="36">
        <f>SUM(H90:H98)</f>
        <v>33.6</v>
      </c>
      <c r="I99" s="36">
        <f>SUM(I90:I98)</f>
        <v>80.8</v>
      </c>
      <c r="J99" s="36">
        <f t="shared" ref="J99:L99" si="13">SUM(J90:J98)</f>
        <v>736.1</v>
      </c>
      <c r="K99" s="37"/>
      <c r="L99" s="36">
        <f t="shared" si="13"/>
        <v>122.47999999999999</v>
      </c>
    </row>
    <row r="100" spans="1:12" ht="15.75" customHeight="1" thickBot="1" x14ac:dyDescent="0.3">
      <c r="A100" s="41">
        <f>A82</f>
        <v>1</v>
      </c>
      <c r="B100" s="42">
        <f>B82</f>
        <v>5</v>
      </c>
      <c r="C100" s="110" t="s">
        <v>37</v>
      </c>
      <c r="D100" s="111"/>
      <c r="E100" s="43"/>
      <c r="F100" s="44">
        <f>F89+F99</f>
        <v>770</v>
      </c>
      <c r="G100" s="44">
        <f>G89+G99</f>
        <v>34.299999999999997</v>
      </c>
      <c r="H100" s="44">
        <f>H89+H99</f>
        <v>33.6</v>
      </c>
      <c r="I100" s="44">
        <f>I89+I99</f>
        <v>80.8</v>
      </c>
      <c r="J100" s="44">
        <f t="shared" ref="J100:L100" si="14">J89+J99</f>
        <v>736.1</v>
      </c>
      <c r="K100" s="44"/>
      <c r="L100" s="44">
        <f t="shared" si="14"/>
        <v>122.47999999999999</v>
      </c>
    </row>
    <row r="101" spans="1:12" ht="15" thickBot="1" x14ac:dyDescent="0.35">
      <c r="A101" s="16">
        <v>1</v>
      </c>
      <c r="B101" s="17">
        <v>6</v>
      </c>
      <c r="C101" s="18" t="s">
        <v>23</v>
      </c>
      <c r="D101" s="19" t="s">
        <v>24</v>
      </c>
      <c r="E101" s="59"/>
      <c r="F101" s="103"/>
      <c r="G101" s="103"/>
      <c r="H101" s="103"/>
      <c r="I101" s="105"/>
      <c r="J101" s="103"/>
      <c r="K101" s="106"/>
      <c r="L101" s="104"/>
    </row>
    <row r="102" spans="1:12" ht="14.4" x14ac:dyDescent="0.3">
      <c r="A102" s="23"/>
      <c r="B102" s="24"/>
      <c r="C102" s="25"/>
      <c r="D102" s="26"/>
      <c r="E102" s="59"/>
      <c r="F102" s="103"/>
      <c r="G102" s="103"/>
      <c r="H102" s="103"/>
      <c r="I102" s="105"/>
      <c r="J102" s="103"/>
      <c r="K102" s="106"/>
      <c r="L102" s="104"/>
    </row>
    <row r="103" spans="1:12" ht="14.4" x14ac:dyDescent="0.3">
      <c r="A103" s="23"/>
      <c r="B103" s="24"/>
      <c r="C103" s="25"/>
      <c r="D103" s="30" t="s">
        <v>25</v>
      </c>
      <c r="E103" s="101"/>
      <c r="F103" s="97"/>
      <c r="G103" s="97"/>
      <c r="H103" s="97"/>
      <c r="I103" s="102"/>
      <c r="J103" s="97"/>
      <c r="K103" s="95"/>
      <c r="L103" s="98"/>
    </row>
    <row r="104" spans="1:12" ht="14.4" x14ac:dyDescent="0.3">
      <c r="A104" s="23"/>
      <c r="B104" s="24"/>
      <c r="C104" s="25"/>
      <c r="D104" s="30" t="s">
        <v>26</v>
      </c>
      <c r="E104" s="101"/>
      <c r="F104" s="97"/>
      <c r="G104" s="97"/>
      <c r="H104" s="97"/>
      <c r="I104" s="102"/>
      <c r="J104" s="97"/>
      <c r="K104" s="95"/>
      <c r="L104" s="98"/>
    </row>
    <row r="105" spans="1:12" ht="14.4" x14ac:dyDescent="0.3">
      <c r="A105" s="23"/>
      <c r="B105" s="24"/>
      <c r="C105" s="25"/>
      <c r="D105" s="30" t="s">
        <v>27</v>
      </c>
      <c r="E105" s="101"/>
      <c r="F105" s="97"/>
      <c r="G105" s="97"/>
      <c r="H105" s="97"/>
      <c r="I105" s="102"/>
      <c r="J105" s="97"/>
      <c r="K105" s="95"/>
      <c r="L105" s="98"/>
    </row>
    <row r="106" spans="1:12" ht="14.4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4.4" x14ac:dyDescent="0.3">
      <c r="A109" s="38">
        <f>A101</f>
        <v>1</v>
      </c>
      <c r="B109" s="39">
        <f>B101</f>
        <v>6</v>
      </c>
      <c r="C109" s="40" t="s">
        <v>29</v>
      </c>
      <c r="D109" s="30" t="s">
        <v>30</v>
      </c>
      <c r="E109" s="57" t="s">
        <v>102</v>
      </c>
      <c r="F109" s="115">
        <v>60</v>
      </c>
      <c r="G109" s="115">
        <v>0.7</v>
      </c>
      <c r="H109" s="115">
        <v>5.4</v>
      </c>
      <c r="I109" s="116">
        <v>4</v>
      </c>
      <c r="J109" s="115">
        <v>67.099999999999994</v>
      </c>
      <c r="K109" s="117" t="s">
        <v>105</v>
      </c>
      <c r="L109" s="118">
        <v>12</v>
      </c>
    </row>
    <row r="110" spans="1:12" ht="14.4" x14ac:dyDescent="0.3">
      <c r="A110" s="23"/>
      <c r="B110" s="24"/>
      <c r="C110" s="25"/>
      <c r="D110" s="30" t="s">
        <v>31</v>
      </c>
      <c r="E110" s="27" t="s">
        <v>108</v>
      </c>
      <c r="F110" s="119">
        <v>250</v>
      </c>
      <c r="G110" s="119">
        <v>4.8</v>
      </c>
      <c r="H110" s="119">
        <v>5.8</v>
      </c>
      <c r="I110" s="119">
        <v>13.6</v>
      </c>
      <c r="J110" s="119">
        <v>125.5</v>
      </c>
      <c r="K110" s="120" t="s">
        <v>65</v>
      </c>
      <c r="L110" s="119">
        <v>18</v>
      </c>
    </row>
    <row r="111" spans="1:12" ht="14.4" x14ac:dyDescent="0.3">
      <c r="A111" s="23"/>
      <c r="B111" s="24"/>
      <c r="C111" s="25"/>
      <c r="D111" s="30" t="s">
        <v>32</v>
      </c>
      <c r="E111" s="55" t="s">
        <v>103</v>
      </c>
      <c r="F111" s="121">
        <v>220</v>
      </c>
      <c r="G111" s="121">
        <v>22</v>
      </c>
      <c r="H111" s="121">
        <v>22</v>
      </c>
      <c r="I111" s="122">
        <v>13.3</v>
      </c>
      <c r="J111" s="121">
        <v>339.4</v>
      </c>
      <c r="K111" s="123" t="s">
        <v>106</v>
      </c>
      <c r="L111" s="124">
        <v>52</v>
      </c>
    </row>
    <row r="112" spans="1:12" ht="14.4" x14ac:dyDescent="0.3">
      <c r="A112" s="23"/>
      <c r="B112" s="24"/>
      <c r="C112" s="25"/>
      <c r="D112" s="30" t="s">
        <v>33</v>
      </c>
      <c r="E112" s="55"/>
      <c r="F112" s="121"/>
      <c r="G112" s="121"/>
      <c r="H112" s="121"/>
      <c r="I112" s="122"/>
      <c r="J112" s="121"/>
      <c r="K112" s="123"/>
      <c r="L112" s="124"/>
    </row>
    <row r="113" spans="1:12" ht="14.4" x14ac:dyDescent="0.3">
      <c r="A113" s="23"/>
      <c r="B113" s="24"/>
      <c r="C113" s="25"/>
      <c r="D113" s="30" t="s">
        <v>34</v>
      </c>
      <c r="E113" s="55" t="s">
        <v>104</v>
      </c>
      <c r="F113" s="121">
        <v>200</v>
      </c>
      <c r="G113" s="121">
        <v>0.2</v>
      </c>
      <c r="H113" s="121">
        <v>0</v>
      </c>
      <c r="I113" s="122">
        <v>12.9</v>
      </c>
      <c r="J113" s="121">
        <v>52.9</v>
      </c>
      <c r="K113" s="123" t="s">
        <v>107</v>
      </c>
      <c r="L113" s="124">
        <v>12</v>
      </c>
    </row>
    <row r="114" spans="1:12" ht="14.4" x14ac:dyDescent="0.3">
      <c r="A114" s="23"/>
      <c r="B114" s="24"/>
      <c r="C114" s="25"/>
      <c r="D114" s="30" t="s">
        <v>35</v>
      </c>
      <c r="E114" s="55" t="s">
        <v>72</v>
      </c>
      <c r="F114" s="121">
        <v>30</v>
      </c>
      <c r="G114" s="121">
        <v>5.3</v>
      </c>
      <c r="H114" s="121">
        <v>0.6</v>
      </c>
      <c r="I114" s="122">
        <v>14.8</v>
      </c>
      <c r="J114" s="121">
        <v>70.3</v>
      </c>
      <c r="K114" s="123" t="s">
        <v>45</v>
      </c>
      <c r="L114" s="124">
        <v>3</v>
      </c>
    </row>
    <row r="115" spans="1:12" ht="14.4" x14ac:dyDescent="0.3">
      <c r="A115" s="23"/>
      <c r="B115" s="24"/>
      <c r="C115" s="25"/>
      <c r="D115" s="30" t="s">
        <v>36</v>
      </c>
      <c r="E115" s="55"/>
      <c r="F115" s="51"/>
      <c r="G115" s="51"/>
      <c r="H115" s="51"/>
      <c r="I115" s="56"/>
      <c r="J115" s="51"/>
      <c r="K115" s="53"/>
      <c r="L115" s="54"/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28</v>
      </c>
      <c r="E118" s="35"/>
      <c r="F118" s="36">
        <f>SUM(F109:F117)</f>
        <v>760</v>
      </c>
      <c r="G118" s="36">
        <f t="shared" ref="G118:J118" si="16">SUM(G109:G117)</f>
        <v>33</v>
      </c>
      <c r="H118" s="36">
        <f t="shared" si="16"/>
        <v>33.800000000000004</v>
      </c>
      <c r="I118" s="36">
        <f t="shared" si="16"/>
        <v>58.600000000000009</v>
      </c>
      <c r="J118" s="36">
        <f t="shared" si="16"/>
        <v>655.19999999999993</v>
      </c>
      <c r="K118" s="37"/>
      <c r="L118" s="36">
        <f>SUM(L109:L117)</f>
        <v>97</v>
      </c>
    </row>
    <row r="119" spans="1:12" ht="15.75" customHeight="1" x14ac:dyDescent="0.25">
      <c r="A119" s="41">
        <f>A101</f>
        <v>1</v>
      </c>
      <c r="B119" s="42">
        <f>B101</f>
        <v>6</v>
      </c>
      <c r="C119" s="110" t="s">
        <v>37</v>
      </c>
      <c r="D119" s="111"/>
      <c r="E119" s="43"/>
      <c r="F119" s="44">
        <f>F108+F118</f>
        <v>760</v>
      </c>
      <c r="G119" s="44">
        <f t="shared" ref="G119:J119" si="17">G108+G118</f>
        <v>33</v>
      </c>
      <c r="H119" s="44">
        <f t="shared" si="17"/>
        <v>33.800000000000004</v>
      </c>
      <c r="I119" s="44">
        <f t="shared" si="17"/>
        <v>58.600000000000009</v>
      </c>
      <c r="J119" s="44">
        <f t="shared" si="17"/>
        <v>655.19999999999993</v>
      </c>
      <c r="K119" s="44"/>
      <c r="L119" s="44">
        <f>L108+L118</f>
        <v>97</v>
      </c>
    </row>
    <row r="120" spans="1:12" ht="14.4" x14ac:dyDescent="0.3">
      <c r="A120" s="45">
        <v>2</v>
      </c>
      <c r="B120" s="24">
        <v>1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4.4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4.4" x14ac:dyDescent="0.3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4.4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4.4" x14ac:dyDescent="0.3">
      <c r="A128" s="39">
        <f>A120</f>
        <v>2</v>
      </c>
      <c r="B128" s="39">
        <f>B120</f>
        <v>1</v>
      </c>
      <c r="C128" s="40" t="s">
        <v>29</v>
      </c>
      <c r="D128" s="30" t="s">
        <v>30</v>
      </c>
      <c r="E128" s="63" t="s">
        <v>64</v>
      </c>
      <c r="F128" s="64">
        <v>60</v>
      </c>
      <c r="G128" s="73">
        <v>0.7</v>
      </c>
      <c r="H128" s="73">
        <v>0.1</v>
      </c>
      <c r="I128" s="74">
        <v>2.2999999999999998</v>
      </c>
      <c r="J128" s="82">
        <v>12.8</v>
      </c>
      <c r="K128" s="68" t="s">
        <v>47</v>
      </c>
      <c r="L128" s="66">
        <v>12.28</v>
      </c>
    </row>
    <row r="129" spans="1:12" ht="14.4" x14ac:dyDescent="0.3">
      <c r="A129" s="45"/>
      <c r="B129" s="24"/>
      <c r="C129" s="25"/>
      <c r="D129" s="30" t="s">
        <v>31</v>
      </c>
      <c r="E129" s="60" t="s">
        <v>48</v>
      </c>
      <c r="F129" s="61">
        <v>200</v>
      </c>
      <c r="G129" s="70">
        <v>5</v>
      </c>
      <c r="H129" s="70">
        <v>6</v>
      </c>
      <c r="I129" s="71">
        <v>11</v>
      </c>
      <c r="J129" s="78">
        <v>137</v>
      </c>
      <c r="K129" s="67" t="s">
        <v>49</v>
      </c>
      <c r="L129" s="65">
        <v>17</v>
      </c>
    </row>
    <row r="130" spans="1:12" ht="14.4" x14ac:dyDescent="0.3">
      <c r="A130" s="45"/>
      <c r="B130" s="24"/>
      <c r="C130" s="25"/>
      <c r="D130" s="30" t="s">
        <v>32</v>
      </c>
      <c r="E130" s="62" t="s">
        <v>50</v>
      </c>
      <c r="F130" s="61">
        <v>90</v>
      </c>
      <c r="G130" s="69">
        <v>8</v>
      </c>
      <c r="H130" s="69">
        <v>8</v>
      </c>
      <c r="I130" s="72">
        <v>2</v>
      </c>
      <c r="J130" s="76">
        <v>100</v>
      </c>
      <c r="K130" s="67" t="s">
        <v>45</v>
      </c>
      <c r="L130" s="65">
        <v>41.2</v>
      </c>
    </row>
    <row r="131" spans="1:12" ht="14.4" x14ac:dyDescent="0.3">
      <c r="A131" s="45"/>
      <c r="B131" s="24"/>
      <c r="C131" s="25"/>
      <c r="D131" s="30" t="s">
        <v>33</v>
      </c>
      <c r="E131" s="62" t="s">
        <v>42</v>
      </c>
      <c r="F131" s="61">
        <v>150</v>
      </c>
      <c r="G131" s="69">
        <v>4</v>
      </c>
      <c r="H131" s="69">
        <v>5</v>
      </c>
      <c r="I131" s="72">
        <v>36</v>
      </c>
      <c r="J131" s="76">
        <v>203.5</v>
      </c>
      <c r="K131" s="67" t="s">
        <v>43</v>
      </c>
      <c r="L131" s="65">
        <v>13.7</v>
      </c>
    </row>
    <row r="132" spans="1:12" ht="14.4" x14ac:dyDescent="0.3">
      <c r="A132" s="45"/>
      <c r="B132" s="24"/>
      <c r="C132" s="25"/>
      <c r="D132" s="30" t="s">
        <v>34</v>
      </c>
      <c r="E132" s="62" t="s">
        <v>57</v>
      </c>
      <c r="F132" s="76">
        <v>200</v>
      </c>
      <c r="G132" s="76">
        <v>4</v>
      </c>
      <c r="H132" s="76">
        <v>3</v>
      </c>
      <c r="I132" s="79">
        <v>22</v>
      </c>
      <c r="J132" s="76">
        <v>133</v>
      </c>
      <c r="K132" s="75" t="s">
        <v>58</v>
      </c>
      <c r="L132" s="77">
        <v>4</v>
      </c>
    </row>
    <row r="133" spans="1:12" ht="14.4" x14ac:dyDescent="0.3">
      <c r="A133" s="45"/>
      <c r="B133" s="24"/>
      <c r="C133" s="25"/>
      <c r="D133" s="30" t="s">
        <v>35</v>
      </c>
      <c r="E133" s="62" t="s">
        <v>44</v>
      </c>
      <c r="F133" s="61">
        <v>30</v>
      </c>
      <c r="G133" s="69">
        <v>4.5999999999999996</v>
      </c>
      <c r="H133" s="69">
        <v>0.5</v>
      </c>
      <c r="I133" s="72">
        <v>29.5</v>
      </c>
      <c r="J133" s="76">
        <v>140.6</v>
      </c>
      <c r="K133" s="67" t="s">
        <v>45</v>
      </c>
      <c r="L133" s="65">
        <v>3</v>
      </c>
    </row>
    <row r="134" spans="1:12" ht="14.4" x14ac:dyDescent="0.3">
      <c r="A134" s="45"/>
      <c r="B134" s="24"/>
      <c r="C134" s="25"/>
      <c r="D134" s="30" t="s">
        <v>36</v>
      </c>
      <c r="E134" s="62"/>
      <c r="F134" s="61"/>
      <c r="G134" s="69"/>
      <c r="H134" s="69"/>
      <c r="I134" s="72"/>
      <c r="J134" s="76"/>
      <c r="K134" s="67"/>
      <c r="L134" s="65"/>
    </row>
    <row r="135" spans="1:12" ht="14.4" x14ac:dyDescent="0.3">
      <c r="A135" s="45"/>
      <c r="B135" s="24"/>
      <c r="C135" s="25"/>
      <c r="D135" s="26"/>
      <c r="F135" s="61"/>
      <c r="G135" s="69"/>
      <c r="H135" s="69"/>
      <c r="I135" s="72"/>
      <c r="J135" s="76"/>
      <c r="K135" s="67"/>
      <c r="L135" s="65"/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28</v>
      </c>
      <c r="E137" s="35"/>
      <c r="F137" s="36">
        <f>SUM(F128:F136)</f>
        <v>730</v>
      </c>
      <c r="G137" s="36">
        <f t="shared" ref="G137:J137" si="19">SUM(G128:G136)</f>
        <v>26.299999999999997</v>
      </c>
      <c r="H137" s="36">
        <f t="shared" si="19"/>
        <v>22.6</v>
      </c>
      <c r="I137" s="36">
        <f t="shared" si="19"/>
        <v>102.8</v>
      </c>
      <c r="J137" s="36">
        <f t="shared" si="19"/>
        <v>726.9</v>
      </c>
      <c r="K137" s="37"/>
      <c r="L137" s="36">
        <f>SUM(L128:L136)</f>
        <v>91.18</v>
      </c>
    </row>
    <row r="138" spans="1:12" ht="14.4" x14ac:dyDescent="0.25">
      <c r="A138" s="47">
        <f>A120</f>
        <v>2</v>
      </c>
      <c r="B138" s="47">
        <f>B120</f>
        <v>1</v>
      </c>
      <c r="C138" s="110" t="s">
        <v>37</v>
      </c>
      <c r="D138" s="111"/>
      <c r="E138" s="43"/>
      <c r="F138" s="44">
        <f>F127+F137</f>
        <v>730</v>
      </c>
      <c r="G138" s="44">
        <f>G127+G137</f>
        <v>26.299999999999997</v>
      </c>
      <c r="H138" s="44">
        <f>H127+H137</f>
        <v>22.6</v>
      </c>
      <c r="I138" s="44">
        <f>I127+I137</f>
        <v>102.8</v>
      </c>
      <c r="J138" s="44">
        <f t="shared" ref="J138:L138" si="20">J127+J137</f>
        <v>726.9</v>
      </c>
      <c r="K138" s="44"/>
      <c r="L138" s="44">
        <f t="shared" si="20"/>
        <v>91.18</v>
      </c>
    </row>
    <row r="139" spans="1:12" ht="14.4" x14ac:dyDescent="0.3">
      <c r="A139" s="16">
        <v>2</v>
      </c>
      <c r="B139" s="17">
        <v>2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4.4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4.4" x14ac:dyDescent="0.3">
      <c r="A147" s="38">
        <f>A139</f>
        <v>2</v>
      </c>
      <c r="B147" s="39">
        <f>B139</f>
        <v>2</v>
      </c>
      <c r="C147" s="40" t="s">
        <v>29</v>
      </c>
      <c r="D147" s="30" t="s">
        <v>30</v>
      </c>
      <c r="E147" s="85"/>
      <c r="F147" s="86"/>
      <c r="G147" s="92"/>
      <c r="H147" s="92"/>
      <c r="I147" s="93"/>
      <c r="J147" s="90"/>
      <c r="K147" s="29"/>
      <c r="L147" s="88"/>
    </row>
    <row r="148" spans="1:12" ht="14.4" x14ac:dyDescent="0.3">
      <c r="A148" s="23"/>
      <c r="B148" s="24"/>
      <c r="C148" s="25"/>
      <c r="D148" s="30" t="s">
        <v>31</v>
      </c>
      <c r="E148" s="96" t="s">
        <v>88</v>
      </c>
      <c r="F148" s="97">
        <v>200</v>
      </c>
      <c r="G148" s="99">
        <v>5</v>
      </c>
      <c r="H148" s="99">
        <v>6</v>
      </c>
      <c r="I148" s="100">
        <v>6</v>
      </c>
      <c r="J148" s="99">
        <v>92</v>
      </c>
      <c r="K148" s="29" t="s">
        <v>73</v>
      </c>
      <c r="L148" s="98">
        <v>18.399999999999999</v>
      </c>
    </row>
    <row r="149" spans="1:12" ht="14.4" x14ac:dyDescent="0.3">
      <c r="A149" s="23"/>
      <c r="B149" s="24"/>
      <c r="C149" s="25"/>
      <c r="D149" s="30" t="s">
        <v>32</v>
      </c>
      <c r="E149" s="101" t="s">
        <v>40</v>
      </c>
      <c r="F149" s="86">
        <v>150</v>
      </c>
      <c r="G149" s="91">
        <v>4</v>
      </c>
      <c r="H149" s="91">
        <v>8</v>
      </c>
      <c r="I149" s="94">
        <v>26</v>
      </c>
      <c r="J149" s="89">
        <v>196</v>
      </c>
      <c r="K149" s="29" t="s">
        <v>74</v>
      </c>
      <c r="L149" s="88">
        <v>36</v>
      </c>
    </row>
    <row r="150" spans="1:12" ht="14.4" x14ac:dyDescent="0.3">
      <c r="A150" s="23"/>
      <c r="B150" s="24"/>
      <c r="C150" s="25"/>
      <c r="D150" s="30" t="s">
        <v>33</v>
      </c>
      <c r="E150" s="101" t="s">
        <v>71</v>
      </c>
      <c r="F150" s="97">
        <v>150</v>
      </c>
      <c r="G150" s="97">
        <v>4</v>
      </c>
      <c r="H150" s="97">
        <v>8</v>
      </c>
      <c r="I150" s="102">
        <v>26</v>
      </c>
      <c r="J150" s="97">
        <v>196</v>
      </c>
      <c r="K150" s="29" t="s">
        <v>74</v>
      </c>
      <c r="L150" s="98">
        <v>15</v>
      </c>
    </row>
    <row r="151" spans="1:12" ht="14.4" x14ac:dyDescent="0.3">
      <c r="A151" s="23"/>
      <c r="B151" s="24"/>
      <c r="C151" s="25"/>
      <c r="D151" s="30" t="s">
        <v>34</v>
      </c>
      <c r="E151" s="101" t="s">
        <v>80</v>
      </c>
      <c r="F151" s="97">
        <v>200</v>
      </c>
      <c r="G151" s="97">
        <v>0</v>
      </c>
      <c r="H151" s="97">
        <v>0</v>
      </c>
      <c r="I151" s="102">
        <v>9</v>
      </c>
      <c r="J151" s="97">
        <v>39</v>
      </c>
      <c r="K151" s="29" t="s">
        <v>61</v>
      </c>
      <c r="L151" s="98">
        <v>18</v>
      </c>
    </row>
    <row r="152" spans="1:12" ht="14.4" x14ac:dyDescent="0.3">
      <c r="A152" s="23"/>
      <c r="B152" s="24"/>
      <c r="C152" s="25"/>
      <c r="D152" s="30" t="s">
        <v>35</v>
      </c>
      <c r="E152" s="101" t="s">
        <v>44</v>
      </c>
      <c r="F152" s="97">
        <v>70</v>
      </c>
      <c r="G152" s="97">
        <v>4.5999999999999996</v>
      </c>
      <c r="H152" s="97">
        <v>0.5</v>
      </c>
      <c r="I152" s="102">
        <v>29.5</v>
      </c>
      <c r="J152" s="97">
        <v>140.6</v>
      </c>
      <c r="K152" s="29" t="s">
        <v>75</v>
      </c>
      <c r="L152" s="98">
        <v>3</v>
      </c>
    </row>
    <row r="153" spans="1:12" ht="14.4" x14ac:dyDescent="0.3">
      <c r="A153" s="23"/>
      <c r="B153" s="24"/>
      <c r="C153" s="25"/>
      <c r="D153" s="30" t="s">
        <v>36</v>
      </c>
      <c r="E153" s="87"/>
      <c r="F153" s="86"/>
      <c r="G153" s="91"/>
      <c r="H153" s="91"/>
      <c r="I153" s="94"/>
      <c r="J153" s="89"/>
      <c r="K153" s="29"/>
      <c r="L153" s="88"/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28</v>
      </c>
      <c r="E156" s="35"/>
      <c r="F156" s="36">
        <f>SUM(F147:F155)</f>
        <v>770</v>
      </c>
      <c r="G156" s="36">
        <f t="shared" ref="G156:J156" si="22">SUM(G147:G155)</f>
        <v>17.600000000000001</v>
      </c>
      <c r="H156" s="36">
        <f t="shared" si="22"/>
        <v>22.5</v>
      </c>
      <c r="I156" s="36">
        <f t="shared" si="22"/>
        <v>96.5</v>
      </c>
      <c r="J156" s="36">
        <f t="shared" si="22"/>
        <v>663.6</v>
      </c>
      <c r="K156" s="37"/>
      <c r="L156" s="36">
        <f>SUM(L147:L155)</f>
        <v>90.4</v>
      </c>
    </row>
    <row r="157" spans="1:12" ht="14.4" x14ac:dyDescent="0.25">
      <c r="A157" s="41">
        <f>A139</f>
        <v>2</v>
      </c>
      <c r="B157" s="42">
        <f>B139</f>
        <v>2</v>
      </c>
      <c r="C157" s="110" t="s">
        <v>37</v>
      </c>
      <c r="D157" s="111"/>
      <c r="E157" s="43"/>
      <c r="F157" s="44">
        <f>F146+F156</f>
        <v>770</v>
      </c>
      <c r="G157" s="44">
        <f>G146+G156</f>
        <v>17.600000000000001</v>
      </c>
      <c r="H157" s="44">
        <f>H146+H156</f>
        <v>22.5</v>
      </c>
      <c r="I157" s="44">
        <f>I146+I156</f>
        <v>96.5</v>
      </c>
      <c r="J157" s="44">
        <f t="shared" ref="J157:L157" si="23">J146+J156</f>
        <v>663.6</v>
      </c>
      <c r="K157" s="44"/>
      <c r="L157" s="44">
        <f t="shared" si="23"/>
        <v>90.4</v>
      </c>
    </row>
    <row r="158" spans="1:12" ht="14.4" x14ac:dyDescent="0.3">
      <c r="A158" s="16">
        <v>2</v>
      </c>
      <c r="B158" s="17">
        <v>3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4.4" x14ac:dyDescent="0.3">
      <c r="A166" s="38">
        <f>A158</f>
        <v>2</v>
      </c>
      <c r="B166" s="39">
        <f>B158</f>
        <v>3</v>
      </c>
      <c r="C166" s="40" t="s">
        <v>29</v>
      </c>
      <c r="D166" s="30" t="s">
        <v>30</v>
      </c>
      <c r="E166" s="81" t="s">
        <v>46</v>
      </c>
      <c r="F166" s="82">
        <v>60</v>
      </c>
      <c r="G166" s="82">
        <v>0.7</v>
      </c>
      <c r="H166" s="82">
        <v>0.1</v>
      </c>
      <c r="I166" s="84">
        <v>2.2999999999999998</v>
      </c>
      <c r="J166" s="82">
        <v>12.8</v>
      </c>
      <c r="K166" s="80" t="s">
        <v>65</v>
      </c>
      <c r="L166" s="83">
        <v>12.28</v>
      </c>
    </row>
    <row r="167" spans="1:12" ht="14.4" x14ac:dyDescent="0.3">
      <c r="A167" s="23"/>
      <c r="B167" s="24"/>
      <c r="C167" s="25"/>
      <c r="D167" s="30" t="s">
        <v>31</v>
      </c>
      <c r="E167" s="96" t="s">
        <v>66</v>
      </c>
      <c r="F167" s="97">
        <v>250</v>
      </c>
      <c r="G167" s="99">
        <v>6</v>
      </c>
      <c r="H167" s="99">
        <v>8</v>
      </c>
      <c r="I167" s="100">
        <v>13</v>
      </c>
      <c r="J167" s="99">
        <v>140</v>
      </c>
      <c r="K167" s="95" t="s">
        <v>54</v>
      </c>
      <c r="L167" s="98">
        <v>28</v>
      </c>
    </row>
    <row r="168" spans="1:12" ht="14.4" x14ac:dyDescent="0.3">
      <c r="A168" s="23"/>
      <c r="B168" s="24"/>
      <c r="C168" s="25"/>
      <c r="D168" s="30" t="s">
        <v>32</v>
      </c>
      <c r="E168" s="101" t="s">
        <v>81</v>
      </c>
      <c r="F168" s="97">
        <v>90</v>
      </c>
      <c r="G168" s="97">
        <v>8</v>
      </c>
      <c r="H168" s="97">
        <v>8</v>
      </c>
      <c r="I168" s="102">
        <v>2</v>
      </c>
      <c r="J168" s="97">
        <v>100</v>
      </c>
      <c r="K168" s="95" t="s">
        <v>45</v>
      </c>
      <c r="L168" s="98">
        <v>37.200000000000003</v>
      </c>
    </row>
    <row r="169" spans="1:12" ht="14.4" x14ac:dyDescent="0.3">
      <c r="A169" s="23"/>
      <c r="B169" s="24"/>
      <c r="C169" s="25"/>
      <c r="D169" s="30" t="s">
        <v>33</v>
      </c>
      <c r="E169" s="101" t="s">
        <v>68</v>
      </c>
      <c r="F169" s="97">
        <v>150</v>
      </c>
      <c r="G169" s="97">
        <v>8.1999999999999993</v>
      </c>
      <c r="H169" s="97">
        <v>6.3</v>
      </c>
      <c r="I169" s="102">
        <v>35.9</v>
      </c>
      <c r="J169" s="97">
        <v>233.7</v>
      </c>
      <c r="K169" s="95" t="s">
        <v>69</v>
      </c>
      <c r="L169" s="98">
        <v>14.3</v>
      </c>
    </row>
    <row r="170" spans="1:12" ht="14.4" x14ac:dyDescent="0.3">
      <c r="A170" s="23"/>
      <c r="B170" s="24"/>
      <c r="C170" s="25"/>
      <c r="D170" s="30" t="s">
        <v>34</v>
      </c>
      <c r="E170" s="101" t="s">
        <v>76</v>
      </c>
      <c r="F170" s="97">
        <v>200</v>
      </c>
      <c r="G170" s="97">
        <v>5</v>
      </c>
      <c r="H170" s="97">
        <v>4</v>
      </c>
      <c r="I170" s="102">
        <v>13</v>
      </c>
      <c r="J170" s="97">
        <v>100.4</v>
      </c>
      <c r="K170" s="95" t="s">
        <v>52</v>
      </c>
      <c r="L170" s="98">
        <v>10.5</v>
      </c>
    </row>
    <row r="171" spans="1:12" ht="14.4" x14ac:dyDescent="0.3">
      <c r="A171" s="23"/>
      <c r="B171" s="24"/>
      <c r="C171" s="25"/>
      <c r="D171" s="30" t="s">
        <v>35</v>
      </c>
      <c r="E171" s="101" t="s">
        <v>44</v>
      </c>
      <c r="F171" s="97">
        <v>30</v>
      </c>
      <c r="G171" s="97">
        <v>4.5999999999999996</v>
      </c>
      <c r="H171" s="97">
        <v>0.5</v>
      </c>
      <c r="I171" s="102">
        <v>29.5</v>
      </c>
      <c r="J171" s="97">
        <v>140.6</v>
      </c>
      <c r="K171" s="95" t="s">
        <v>45</v>
      </c>
      <c r="L171" s="98">
        <v>3</v>
      </c>
    </row>
    <row r="172" spans="1:12" ht="14.4" x14ac:dyDescent="0.3">
      <c r="A172" s="23"/>
      <c r="B172" s="24"/>
      <c r="C172" s="25"/>
      <c r="D172" s="30" t="s">
        <v>36</v>
      </c>
      <c r="E172" s="101"/>
      <c r="F172" s="97"/>
      <c r="G172" s="97"/>
      <c r="H172" s="97"/>
      <c r="I172" s="102"/>
      <c r="J172" s="97"/>
      <c r="K172" s="95"/>
      <c r="L172" s="98"/>
    </row>
    <row r="173" spans="1:12" ht="14.4" x14ac:dyDescent="0.3">
      <c r="A173" s="23"/>
      <c r="B173" s="24"/>
      <c r="C173" s="25"/>
      <c r="D173" s="26"/>
      <c r="E173" s="101"/>
      <c r="F173" s="97"/>
      <c r="G173" s="97"/>
      <c r="H173" s="97"/>
      <c r="I173" s="102"/>
      <c r="J173" s="97"/>
      <c r="K173" s="95"/>
      <c r="L173" s="9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28</v>
      </c>
      <c r="E175" s="35"/>
      <c r="F175" s="36">
        <f>SUM(F166:F174)</f>
        <v>780</v>
      </c>
      <c r="G175" s="36">
        <f t="shared" ref="G175:J175" si="25">SUM(G166:G174)</f>
        <v>32.5</v>
      </c>
      <c r="H175" s="36">
        <f t="shared" si="25"/>
        <v>26.900000000000002</v>
      </c>
      <c r="I175" s="36">
        <f t="shared" si="25"/>
        <v>95.7</v>
      </c>
      <c r="J175" s="36">
        <f t="shared" si="25"/>
        <v>727.5</v>
      </c>
      <c r="K175" s="37"/>
      <c r="L175" s="36">
        <f>SUM(L166:L174)</f>
        <v>105.28</v>
      </c>
    </row>
    <row r="176" spans="1:12" ht="14.4" x14ac:dyDescent="0.25">
      <c r="A176" s="41">
        <f>A158</f>
        <v>2</v>
      </c>
      <c r="B176" s="42">
        <f>B158</f>
        <v>3</v>
      </c>
      <c r="C176" s="110" t="s">
        <v>37</v>
      </c>
      <c r="D176" s="111"/>
      <c r="E176" s="43"/>
      <c r="F176" s="44">
        <f>F165+F175</f>
        <v>780</v>
      </c>
      <c r="G176" s="44">
        <f>G165+G175</f>
        <v>32.5</v>
      </c>
      <c r="H176" s="44">
        <f>H165+H175</f>
        <v>26.900000000000002</v>
      </c>
      <c r="I176" s="44">
        <f>I165+I175</f>
        <v>95.7</v>
      </c>
      <c r="J176" s="44">
        <f t="shared" ref="J176:L176" si="26">J165+J175</f>
        <v>727.5</v>
      </c>
      <c r="K176" s="44"/>
      <c r="L176" s="44">
        <f t="shared" si="26"/>
        <v>105.28</v>
      </c>
    </row>
    <row r="177" spans="1:12" ht="14.4" x14ac:dyDescent="0.3">
      <c r="A177" s="16">
        <v>2</v>
      </c>
      <c r="B177" s="17">
        <v>4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4.4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 x14ac:dyDescent="0.3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 x14ac:dyDescent="0.3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4.4" x14ac:dyDescent="0.3">
      <c r="A185" s="38">
        <f>A177</f>
        <v>2</v>
      </c>
      <c r="B185" s="39">
        <f>B177</f>
        <v>4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4.4" x14ac:dyDescent="0.3">
      <c r="A186" s="23"/>
      <c r="B186" s="24"/>
      <c r="C186" s="25"/>
      <c r="D186" s="30" t="s">
        <v>31</v>
      </c>
      <c r="E186" s="96" t="s">
        <v>82</v>
      </c>
      <c r="F186" s="97">
        <v>250</v>
      </c>
      <c r="G186" s="99">
        <v>6</v>
      </c>
      <c r="H186" s="99">
        <v>8</v>
      </c>
      <c r="I186" s="100">
        <v>13</v>
      </c>
      <c r="J186" s="99">
        <v>140</v>
      </c>
      <c r="K186" s="95" t="s">
        <v>54</v>
      </c>
      <c r="L186" s="98">
        <v>28</v>
      </c>
    </row>
    <row r="187" spans="1:12" ht="14.4" x14ac:dyDescent="0.3">
      <c r="A187" s="23"/>
      <c r="B187" s="24"/>
      <c r="C187" s="25"/>
      <c r="D187" s="30" t="s">
        <v>32</v>
      </c>
      <c r="E187" s="101" t="s">
        <v>60</v>
      </c>
      <c r="F187" s="97">
        <v>110</v>
      </c>
      <c r="G187" s="97">
        <v>14.1</v>
      </c>
      <c r="H187" s="97">
        <v>18.28</v>
      </c>
      <c r="I187" s="102">
        <v>49.28</v>
      </c>
      <c r="J187" s="97">
        <v>324.5</v>
      </c>
      <c r="K187" s="95" t="s">
        <v>84</v>
      </c>
      <c r="L187" s="98">
        <v>22</v>
      </c>
    </row>
    <row r="188" spans="1:12" ht="14.4" x14ac:dyDescent="0.3">
      <c r="A188" s="23"/>
      <c r="B188" s="24"/>
      <c r="C188" s="25"/>
      <c r="D188" s="30" t="s">
        <v>33</v>
      </c>
      <c r="E188" s="101"/>
      <c r="F188" s="97"/>
      <c r="G188" s="97"/>
      <c r="H188" s="97"/>
      <c r="I188" s="102"/>
      <c r="J188" s="97"/>
      <c r="K188" s="95"/>
      <c r="L188" s="98"/>
    </row>
    <row r="189" spans="1:12" ht="14.4" x14ac:dyDescent="0.3">
      <c r="A189" s="23"/>
      <c r="B189" s="24"/>
      <c r="C189" s="25"/>
      <c r="D189" s="30" t="s">
        <v>34</v>
      </c>
      <c r="E189" s="101" t="s">
        <v>57</v>
      </c>
      <c r="F189" s="97">
        <v>200</v>
      </c>
      <c r="G189" s="97">
        <v>0.2</v>
      </c>
      <c r="H189" s="97">
        <v>0</v>
      </c>
      <c r="I189" s="102">
        <v>6.4</v>
      </c>
      <c r="J189" s="97">
        <v>26</v>
      </c>
      <c r="K189" s="95" t="s">
        <v>58</v>
      </c>
      <c r="L189" s="98">
        <v>4</v>
      </c>
    </row>
    <row r="190" spans="1:12" ht="14.4" x14ac:dyDescent="0.3">
      <c r="A190" s="23"/>
      <c r="B190" s="24"/>
      <c r="C190" s="25"/>
      <c r="D190" s="30" t="s">
        <v>35</v>
      </c>
      <c r="E190" s="101" t="s">
        <v>44</v>
      </c>
      <c r="F190" s="97">
        <v>70</v>
      </c>
      <c r="G190" s="97">
        <v>4.5999999999999996</v>
      </c>
      <c r="H190" s="97">
        <v>0.5</v>
      </c>
      <c r="I190" s="102">
        <v>29.5</v>
      </c>
      <c r="J190" s="97">
        <v>140.6</v>
      </c>
      <c r="K190" s="95" t="s">
        <v>45</v>
      </c>
      <c r="L190" s="98">
        <v>3</v>
      </c>
    </row>
    <row r="191" spans="1:12" ht="14.4" x14ac:dyDescent="0.3">
      <c r="A191" s="23"/>
      <c r="B191" s="24"/>
      <c r="C191" s="25"/>
      <c r="D191" s="30" t="s">
        <v>36</v>
      </c>
      <c r="E191" s="101"/>
      <c r="F191" s="97"/>
      <c r="G191" s="97"/>
      <c r="H191" s="97"/>
      <c r="I191" s="102"/>
      <c r="J191" s="97"/>
      <c r="K191" s="95"/>
      <c r="L191" s="98"/>
    </row>
    <row r="192" spans="1:12" ht="14.4" x14ac:dyDescent="0.3">
      <c r="A192" s="23"/>
      <c r="B192" s="24"/>
      <c r="C192" s="25"/>
      <c r="D192" s="26"/>
      <c r="E192" s="101" t="s">
        <v>83</v>
      </c>
      <c r="F192" s="97">
        <v>80</v>
      </c>
      <c r="G192" s="97">
        <v>4</v>
      </c>
      <c r="H192" s="97">
        <v>5.4</v>
      </c>
      <c r="I192" s="102">
        <v>28.6</v>
      </c>
      <c r="J192" s="97">
        <v>141</v>
      </c>
      <c r="K192" s="95" t="s">
        <v>45</v>
      </c>
      <c r="L192" s="98">
        <v>21</v>
      </c>
    </row>
    <row r="193" spans="1:12" ht="14.4" x14ac:dyDescent="0.3">
      <c r="A193" s="23"/>
      <c r="B193" s="24"/>
      <c r="C193" s="25"/>
      <c r="D193" s="26"/>
      <c r="E193" s="101"/>
      <c r="F193" s="97"/>
      <c r="G193" s="97"/>
      <c r="H193" s="97"/>
      <c r="I193" s="102"/>
      <c r="J193" s="97"/>
      <c r="K193" s="95"/>
      <c r="L193" s="98"/>
    </row>
    <row r="194" spans="1:12" ht="14.4" x14ac:dyDescent="0.3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28.9</v>
      </c>
      <c r="H194" s="36">
        <f t="shared" si="28"/>
        <v>32.18</v>
      </c>
      <c r="I194" s="36">
        <f t="shared" si="28"/>
        <v>126.78</v>
      </c>
      <c r="J194" s="36">
        <f t="shared" si="28"/>
        <v>772.1</v>
      </c>
      <c r="K194" s="37"/>
      <c r="L194" s="36">
        <f>SUM(L185:L193)</f>
        <v>78</v>
      </c>
    </row>
    <row r="195" spans="1:12" ht="14.4" x14ac:dyDescent="0.25">
      <c r="A195" s="41">
        <f>A177</f>
        <v>2</v>
      </c>
      <c r="B195" s="42">
        <f>B177</f>
        <v>4</v>
      </c>
      <c r="C195" s="110" t="s">
        <v>37</v>
      </c>
      <c r="D195" s="111"/>
      <c r="E195" s="43"/>
      <c r="F195" s="44">
        <f>F184+F194</f>
        <v>710</v>
      </c>
      <c r="G195" s="44">
        <f>G184+G194</f>
        <v>28.9</v>
      </c>
      <c r="H195" s="44">
        <f>H184+H194</f>
        <v>32.18</v>
      </c>
      <c r="I195" s="44">
        <f>I184+I194</f>
        <v>126.78</v>
      </c>
      <c r="J195" s="44">
        <f t="shared" ref="J195:L195" si="29">J184+J194</f>
        <v>772.1</v>
      </c>
      <c r="K195" s="44"/>
      <c r="L195" s="44">
        <f t="shared" si="29"/>
        <v>78</v>
      </c>
    </row>
    <row r="196" spans="1:12" ht="14.4" x14ac:dyDescent="0.3">
      <c r="A196" s="16">
        <v>2</v>
      </c>
      <c r="B196" s="17">
        <v>5</v>
      </c>
      <c r="C196" s="18" t="s">
        <v>23</v>
      </c>
      <c r="D196" s="19" t="s">
        <v>24</v>
      </c>
      <c r="E196" s="20"/>
      <c r="F196" s="21"/>
      <c r="G196" s="21"/>
      <c r="H196" s="21"/>
      <c r="I196" s="21"/>
      <c r="J196" s="21"/>
      <c r="K196" s="22"/>
      <c r="L196" s="21"/>
    </row>
    <row r="197" spans="1:12" ht="14.4" x14ac:dyDescent="0.3">
      <c r="A197" s="23"/>
      <c r="B197" s="24"/>
      <c r="C197" s="25"/>
      <c r="D197" s="26"/>
      <c r="E197" s="27"/>
      <c r="F197" s="28"/>
      <c r="G197" s="28"/>
      <c r="H197" s="28"/>
      <c r="I197" s="28"/>
      <c r="J197" s="28"/>
      <c r="K197" s="29"/>
      <c r="L197" s="28"/>
    </row>
    <row r="198" spans="1:12" ht="14.4" x14ac:dyDescent="0.3">
      <c r="A198" s="23"/>
      <c r="B198" s="24"/>
      <c r="C198" s="25"/>
      <c r="D198" s="30" t="s">
        <v>25</v>
      </c>
      <c r="E198" s="27"/>
      <c r="F198" s="28"/>
      <c r="G198" s="28"/>
      <c r="H198" s="28"/>
      <c r="I198" s="28"/>
      <c r="J198" s="28"/>
      <c r="K198" s="29"/>
      <c r="L198" s="28"/>
    </row>
    <row r="199" spans="1:12" ht="14.4" x14ac:dyDescent="0.3">
      <c r="A199" s="23"/>
      <c r="B199" s="24"/>
      <c r="C199" s="25"/>
      <c r="D199" s="30" t="s">
        <v>26</v>
      </c>
      <c r="E199" s="27"/>
      <c r="F199" s="28"/>
      <c r="G199" s="28"/>
      <c r="H199" s="28"/>
      <c r="I199" s="28"/>
      <c r="J199" s="28"/>
      <c r="K199" s="29"/>
      <c r="L199" s="28"/>
    </row>
    <row r="200" spans="1:12" ht="14.4" x14ac:dyDescent="0.3">
      <c r="A200" s="23"/>
      <c r="B200" s="24"/>
      <c r="C200" s="25"/>
      <c r="D200" s="30" t="s">
        <v>27</v>
      </c>
      <c r="E200" s="27"/>
      <c r="F200" s="28"/>
      <c r="G200" s="28"/>
      <c r="H200" s="28"/>
      <c r="I200" s="28"/>
      <c r="J200" s="28"/>
      <c r="K200" s="29"/>
      <c r="L200" s="28"/>
    </row>
    <row r="201" spans="1:12" ht="14.4" x14ac:dyDescent="0.3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</row>
    <row r="202" spans="1:12" ht="14.4" x14ac:dyDescent="0.3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3">
      <c r="A203" s="31"/>
      <c r="B203" s="32"/>
      <c r="C203" s="33"/>
      <c r="D203" s="34" t="s">
        <v>28</v>
      </c>
      <c r="E203" s="35"/>
      <c r="F203" s="36">
        <f>SUM(F196:F202)</f>
        <v>0</v>
      </c>
      <c r="G203" s="36">
        <f t="shared" ref="G203:J203" si="30">SUM(G196:G202)</f>
        <v>0</v>
      </c>
      <c r="H203" s="36">
        <f t="shared" si="30"/>
        <v>0</v>
      </c>
      <c r="I203" s="36">
        <f t="shared" si="30"/>
        <v>0</v>
      </c>
      <c r="J203" s="36">
        <f t="shared" si="30"/>
        <v>0</v>
      </c>
      <c r="K203" s="37"/>
      <c r="L203" s="36">
        <f>SUM(L196:L202)</f>
        <v>0</v>
      </c>
    </row>
    <row r="204" spans="1:12" ht="14.4" x14ac:dyDescent="0.3">
      <c r="A204" s="38">
        <f>A196</f>
        <v>2</v>
      </c>
      <c r="B204" s="39">
        <f>B196</f>
        <v>5</v>
      </c>
      <c r="C204" s="40" t="s">
        <v>29</v>
      </c>
      <c r="D204" s="30" t="s">
        <v>30</v>
      </c>
      <c r="E204" s="27"/>
      <c r="F204" s="28"/>
      <c r="G204" s="28"/>
      <c r="H204" s="28"/>
      <c r="I204" s="28"/>
      <c r="J204" s="28"/>
      <c r="K204" s="29"/>
      <c r="L204" s="28"/>
    </row>
    <row r="205" spans="1:12" ht="14.4" x14ac:dyDescent="0.3">
      <c r="A205" s="23"/>
      <c r="B205" s="24"/>
      <c r="C205" s="25"/>
      <c r="D205" s="30" t="s">
        <v>31</v>
      </c>
      <c r="E205" s="96" t="s">
        <v>85</v>
      </c>
      <c r="F205" s="97">
        <v>200</v>
      </c>
      <c r="G205" s="99">
        <v>5</v>
      </c>
      <c r="H205" s="99">
        <v>6</v>
      </c>
      <c r="I205" s="100">
        <v>11</v>
      </c>
      <c r="J205" s="99">
        <v>137</v>
      </c>
      <c r="K205" s="95" t="s">
        <v>49</v>
      </c>
      <c r="L205" s="98">
        <v>17</v>
      </c>
    </row>
    <row r="206" spans="1:12" ht="14.4" x14ac:dyDescent="0.3">
      <c r="A206" s="23"/>
      <c r="B206" s="24"/>
      <c r="C206" s="25"/>
      <c r="D206" s="30" t="s">
        <v>32</v>
      </c>
      <c r="E206" s="101" t="s">
        <v>70</v>
      </c>
      <c r="F206" s="97">
        <v>90</v>
      </c>
      <c r="G206" s="97">
        <v>8</v>
      </c>
      <c r="H206" s="97">
        <v>8</v>
      </c>
      <c r="I206" s="102">
        <v>9</v>
      </c>
      <c r="J206" s="97">
        <v>140</v>
      </c>
      <c r="K206" s="95" t="s">
        <v>45</v>
      </c>
      <c r="L206" s="98">
        <v>58</v>
      </c>
    </row>
    <row r="207" spans="1:12" ht="14.4" x14ac:dyDescent="0.3">
      <c r="A207" s="23"/>
      <c r="B207" s="24"/>
      <c r="C207" s="25"/>
      <c r="D207" s="30" t="s">
        <v>33</v>
      </c>
      <c r="E207" s="101" t="s">
        <v>51</v>
      </c>
      <c r="F207" s="97">
        <v>150</v>
      </c>
      <c r="G207" s="97">
        <v>4</v>
      </c>
      <c r="H207" s="97">
        <v>5</v>
      </c>
      <c r="I207" s="102">
        <v>36</v>
      </c>
      <c r="J207" s="97">
        <v>203.5</v>
      </c>
      <c r="K207" s="95" t="s">
        <v>43</v>
      </c>
      <c r="L207" s="98">
        <v>13.3</v>
      </c>
    </row>
    <row r="208" spans="1:12" ht="14.4" x14ac:dyDescent="0.3">
      <c r="A208" s="23"/>
      <c r="B208" s="24"/>
      <c r="C208" s="25"/>
      <c r="D208" s="30" t="s">
        <v>34</v>
      </c>
      <c r="E208" s="101" t="s">
        <v>57</v>
      </c>
      <c r="F208" s="97">
        <v>200</v>
      </c>
      <c r="G208" s="97">
        <v>5</v>
      </c>
      <c r="H208" s="97">
        <v>4</v>
      </c>
      <c r="I208" s="102">
        <v>13</v>
      </c>
      <c r="J208" s="97">
        <v>100.4</v>
      </c>
      <c r="K208" s="95" t="s">
        <v>52</v>
      </c>
      <c r="L208" s="98">
        <v>4</v>
      </c>
    </row>
    <row r="209" spans="1:12" ht="14.4" x14ac:dyDescent="0.3">
      <c r="A209" s="23"/>
      <c r="B209" s="24"/>
      <c r="C209" s="25"/>
      <c r="D209" s="30" t="s">
        <v>35</v>
      </c>
      <c r="E209" s="101" t="s">
        <v>44</v>
      </c>
      <c r="F209" s="97">
        <v>30</v>
      </c>
      <c r="G209" s="97">
        <v>4.5999999999999996</v>
      </c>
      <c r="H209" s="97">
        <v>0.5</v>
      </c>
      <c r="I209" s="102">
        <v>29.5</v>
      </c>
      <c r="J209" s="97">
        <v>140.6</v>
      </c>
      <c r="K209" s="95" t="s">
        <v>45</v>
      </c>
      <c r="L209" s="98">
        <v>3</v>
      </c>
    </row>
    <row r="210" spans="1:12" ht="14.4" x14ac:dyDescent="0.3">
      <c r="A210" s="23"/>
      <c r="B210" s="24"/>
      <c r="C210" s="25"/>
      <c r="D210" s="30" t="s">
        <v>36</v>
      </c>
      <c r="E210" s="101"/>
      <c r="F210" s="97"/>
      <c r="G210" s="97"/>
      <c r="H210" s="97"/>
      <c r="I210" s="102"/>
      <c r="J210" s="97"/>
      <c r="K210" s="95"/>
      <c r="L210" s="98"/>
    </row>
    <row r="211" spans="1:12" ht="14.4" x14ac:dyDescent="0.3">
      <c r="A211" s="23"/>
      <c r="B211" s="24"/>
      <c r="C211" s="25"/>
      <c r="D211" s="26"/>
      <c r="E211" s="101"/>
      <c r="F211" s="97"/>
      <c r="G211" s="97"/>
      <c r="H211" s="97"/>
      <c r="I211" s="102"/>
      <c r="J211" s="97"/>
      <c r="K211" s="95"/>
      <c r="L211" s="98"/>
    </row>
    <row r="212" spans="1:12" ht="14.4" x14ac:dyDescent="0.3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4.4" x14ac:dyDescent="0.3">
      <c r="A213" s="31"/>
      <c r="B213" s="32"/>
      <c r="C213" s="33"/>
      <c r="D213" s="34" t="s">
        <v>28</v>
      </c>
      <c r="E213" s="35"/>
      <c r="F213" s="36">
        <f>SUM(F204:F212)</f>
        <v>670</v>
      </c>
      <c r="G213" s="36">
        <f t="shared" ref="G213:J213" si="31">SUM(G204:G212)</f>
        <v>26.6</v>
      </c>
      <c r="H213" s="36">
        <f t="shared" si="31"/>
        <v>23.5</v>
      </c>
      <c r="I213" s="36">
        <f t="shared" si="31"/>
        <v>98.5</v>
      </c>
      <c r="J213" s="36">
        <f t="shared" si="31"/>
        <v>721.5</v>
      </c>
      <c r="K213" s="37"/>
      <c r="L213" s="36">
        <f>SUM(L204:L212)</f>
        <v>95.3</v>
      </c>
    </row>
    <row r="214" spans="1:12" ht="15" thickBot="1" x14ac:dyDescent="0.3">
      <c r="A214" s="41">
        <f>A196</f>
        <v>2</v>
      </c>
      <c r="B214" s="42">
        <f>B196</f>
        <v>5</v>
      </c>
      <c r="C214" s="110" t="s">
        <v>37</v>
      </c>
      <c r="D214" s="111"/>
      <c r="E214" s="43"/>
      <c r="F214" s="44">
        <f>F203+F213</f>
        <v>670</v>
      </c>
      <c r="G214" s="44">
        <f t="shared" ref="G214:J214" si="32">G203+G213</f>
        <v>26.6</v>
      </c>
      <c r="H214" s="44">
        <f t="shared" si="32"/>
        <v>23.5</v>
      </c>
      <c r="I214" s="44">
        <f t="shared" si="32"/>
        <v>98.5</v>
      </c>
      <c r="J214" s="44">
        <f t="shared" si="32"/>
        <v>721.5</v>
      </c>
      <c r="K214" s="44"/>
      <c r="L214" s="44">
        <f t="shared" ref="L214" si="33">L203+L213</f>
        <v>95.3</v>
      </c>
    </row>
    <row r="215" spans="1:12" ht="14.4" x14ac:dyDescent="0.3">
      <c r="A215" s="16">
        <v>2</v>
      </c>
      <c r="B215" s="17">
        <v>6</v>
      </c>
      <c r="C215" s="18" t="s">
        <v>23</v>
      </c>
      <c r="D215" s="19" t="s">
        <v>24</v>
      </c>
      <c r="E215" s="59"/>
      <c r="F215" s="103"/>
      <c r="G215" s="103"/>
      <c r="H215" s="103"/>
      <c r="I215" s="105"/>
      <c r="J215" s="103"/>
      <c r="K215" s="106"/>
      <c r="L215" s="104"/>
    </row>
    <row r="216" spans="1:12" ht="14.4" x14ac:dyDescent="0.3">
      <c r="A216" s="23"/>
      <c r="B216" s="24"/>
      <c r="C216" s="25"/>
      <c r="D216" s="26"/>
      <c r="E216" s="101"/>
      <c r="F216" s="97"/>
      <c r="G216" s="97"/>
      <c r="H216" s="97"/>
      <c r="I216" s="102"/>
      <c r="J216" s="97"/>
      <c r="K216" s="95"/>
      <c r="L216" s="98"/>
    </row>
    <row r="217" spans="1:12" ht="14.4" x14ac:dyDescent="0.3">
      <c r="A217" s="23"/>
      <c r="B217" s="24"/>
      <c r="C217" s="25"/>
      <c r="D217" s="30" t="s">
        <v>25</v>
      </c>
      <c r="E217" s="101"/>
      <c r="F217" s="97"/>
      <c r="G217" s="97"/>
      <c r="H217" s="97"/>
      <c r="I217" s="102"/>
      <c r="J217" s="97"/>
      <c r="K217" s="95"/>
      <c r="L217" s="98"/>
    </row>
    <row r="218" spans="1:12" ht="14.4" x14ac:dyDescent="0.3">
      <c r="A218" s="23"/>
      <c r="B218" s="24"/>
      <c r="C218" s="25"/>
      <c r="D218" s="30" t="s">
        <v>26</v>
      </c>
      <c r="E218" s="101"/>
      <c r="F218" s="97"/>
      <c r="G218" s="97"/>
      <c r="H218" s="97"/>
      <c r="I218" s="102"/>
      <c r="J218" s="97"/>
      <c r="K218" s="95"/>
      <c r="L218" s="98"/>
    </row>
    <row r="219" spans="1:12" ht="14.4" x14ac:dyDescent="0.3">
      <c r="A219" s="23"/>
      <c r="B219" s="24"/>
      <c r="C219" s="25"/>
      <c r="D219" s="30" t="s">
        <v>27</v>
      </c>
      <c r="E219" s="101"/>
      <c r="F219" s="97"/>
      <c r="G219" s="97"/>
      <c r="H219" s="97"/>
      <c r="I219" s="102"/>
      <c r="J219" s="97"/>
      <c r="K219" s="95"/>
      <c r="L219" s="98"/>
    </row>
    <row r="220" spans="1:12" ht="14.4" x14ac:dyDescent="0.3">
      <c r="A220" s="23"/>
      <c r="B220" s="24"/>
      <c r="C220" s="25"/>
      <c r="D220" s="26"/>
      <c r="E220" s="101"/>
      <c r="F220" s="97"/>
      <c r="G220" s="97"/>
      <c r="H220" s="97"/>
      <c r="I220" s="102"/>
      <c r="J220" s="97"/>
      <c r="K220" s="95"/>
      <c r="L220" s="98"/>
    </row>
    <row r="221" spans="1:12" ht="14.4" x14ac:dyDescent="0.3">
      <c r="A221" s="23"/>
      <c r="B221" s="24"/>
      <c r="C221" s="25"/>
      <c r="D221" s="26"/>
      <c r="E221" s="101"/>
      <c r="F221" s="97"/>
      <c r="G221" s="97"/>
      <c r="H221" s="97"/>
      <c r="I221" s="102"/>
      <c r="J221" s="97"/>
      <c r="K221" s="95"/>
      <c r="L221" s="98"/>
    </row>
    <row r="222" spans="1:12" ht="15.75" customHeight="1" x14ac:dyDescent="0.3">
      <c r="A222" s="31"/>
      <c r="B222" s="32"/>
      <c r="C222" s="33"/>
      <c r="D222" s="34" t="s">
        <v>28</v>
      </c>
      <c r="E222" s="35"/>
      <c r="F222" s="36">
        <f>SUM(F215:F221)</f>
        <v>0</v>
      </c>
      <c r="G222" s="36">
        <f t="shared" ref="G222:J222" si="34">SUM(G215:G221)</f>
        <v>0</v>
      </c>
      <c r="H222" s="36">
        <f t="shared" si="34"/>
        <v>0</v>
      </c>
      <c r="I222" s="36">
        <f t="shared" si="34"/>
        <v>0</v>
      </c>
      <c r="J222" s="36">
        <f t="shared" si="34"/>
        <v>0</v>
      </c>
      <c r="K222" s="37"/>
      <c r="L222" s="36">
        <f>SUM(L215:L221)</f>
        <v>0</v>
      </c>
    </row>
    <row r="223" spans="1:12" ht="14.4" x14ac:dyDescent="0.3">
      <c r="A223" s="38">
        <f>A215</f>
        <v>2</v>
      </c>
      <c r="B223" s="39">
        <f>B215</f>
        <v>6</v>
      </c>
      <c r="C223" s="40" t="s">
        <v>29</v>
      </c>
      <c r="D223" s="30" t="s">
        <v>30</v>
      </c>
      <c r="E223" s="27" t="s">
        <v>109</v>
      </c>
      <c r="F223" s="28">
        <v>60</v>
      </c>
      <c r="G223" s="28">
        <v>0.6</v>
      </c>
      <c r="H223" s="28">
        <v>3.1</v>
      </c>
      <c r="I223" s="28">
        <v>1.8</v>
      </c>
      <c r="J223" s="28">
        <v>37.5</v>
      </c>
      <c r="K223" s="29" t="s">
        <v>113</v>
      </c>
      <c r="L223" s="28">
        <v>16</v>
      </c>
    </row>
    <row r="224" spans="1:12" ht="14.4" x14ac:dyDescent="0.3">
      <c r="A224" s="23"/>
      <c r="B224" s="24"/>
      <c r="C224" s="25"/>
      <c r="D224" s="30" t="s">
        <v>31</v>
      </c>
      <c r="E224" s="27" t="s">
        <v>110</v>
      </c>
      <c r="F224" s="28">
        <v>220</v>
      </c>
      <c r="G224" s="28">
        <v>9.5</v>
      </c>
      <c r="H224" s="28">
        <v>6.7</v>
      </c>
      <c r="I224" s="28">
        <v>15.3</v>
      </c>
      <c r="J224" s="28">
        <v>159.30000000000001</v>
      </c>
      <c r="K224" s="29" t="s">
        <v>97</v>
      </c>
      <c r="L224" s="28">
        <v>26</v>
      </c>
    </row>
    <row r="225" spans="1:12" ht="14.4" x14ac:dyDescent="0.3">
      <c r="A225" s="23"/>
      <c r="B225" s="24"/>
      <c r="C225" s="25"/>
      <c r="D225" s="30" t="s">
        <v>32</v>
      </c>
      <c r="E225" s="27" t="s">
        <v>111</v>
      </c>
      <c r="F225" s="28">
        <v>250</v>
      </c>
      <c r="G225" s="28">
        <v>25.1</v>
      </c>
      <c r="H225" s="28">
        <v>23.4</v>
      </c>
      <c r="I225" s="28">
        <v>21.5</v>
      </c>
      <c r="J225" s="28">
        <v>397.4</v>
      </c>
      <c r="K225" s="29" t="s">
        <v>114</v>
      </c>
      <c r="L225" s="28">
        <v>58</v>
      </c>
    </row>
    <row r="226" spans="1:12" ht="14.4" x14ac:dyDescent="0.3">
      <c r="A226" s="23"/>
      <c r="B226" s="24"/>
      <c r="C226" s="25"/>
      <c r="D226" s="30" t="s">
        <v>33</v>
      </c>
      <c r="E226" s="27"/>
      <c r="F226" s="28"/>
      <c r="G226" s="28"/>
      <c r="H226" s="28"/>
      <c r="I226" s="28"/>
      <c r="J226" s="28"/>
      <c r="K226" s="29"/>
      <c r="L226" s="28"/>
    </row>
    <row r="227" spans="1:12" ht="14.4" x14ac:dyDescent="0.3">
      <c r="A227" s="23"/>
      <c r="B227" s="24"/>
      <c r="C227" s="25"/>
      <c r="D227" s="30" t="s">
        <v>34</v>
      </c>
      <c r="E227" s="27" t="s">
        <v>112</v>
      </c>
      <c r="F227" s="28">
        <v>200</v>
      </c>
      <c r="G227" s="28">
        <v>1</v>
      </c>
      <c r="H227" s="28">
        <v>0.1</v>
      </c>
      <c r="I227" s="28">
        <v>15.6</v>
      </c>
      <c r="J227" s="28">
        <v>66.900000000000006</v>
      </c>
      <c r="K227" s="29" t="s">
        <v>75</v>
      </c>
      <c r="L227" s="28">
        <v>12</v>
      </c>
    </row>
    <row r="228" spans="1:12" ht="14.4" x14ac:dyDescent="0.3">
      <c r="A228" s="23"/>
      <c r="B228" s="24"/>
      <c r="C228" s="25"/>
      <c r="D228" s="30" t="s">
        <v>35</v>
      </c>
      <c r="E228" s="27" t="s">
        <v>72</v>
      </c>
      <c r="F228" s="28">
        <v>20</v>
      </c>
      <c r="G228" s="28">
        <v>1.5</v>
      </c>
      <c r="H228" s="28">
        <v>0.2</v>
      </c>
      <c r="I228" s="28">
        <v>9.8000000000000007</v>
      </c>
      <c r="J228" s="28">
        <v>46.9</v>
      </c>
      <c r="K228" s="29" t="s">
        <v>45</v>
      </c>
      <c r="L228" s="28">
        <v>3</v>
      </c>
    </row>
    <row r="229" spans="1:12" ht="14.4" x14ac:dyDescent="0.3">
      <c r="A229" s="23"/>
      <c r="B229" s="24"/>
      <c r="C229" s="25"/>
      <c r="D229" s="30" t="s">
        <v>36</v>
      </c>
      <c r="E229" s="27"/>
      <c r="F229" s="28"/>
      <c r="G229" s="28"/>
      <c r="H229" s="28"/>
      <c r="I229" s="28"/>
      <c r="J229" s="28"/>
      <c r="K229" s="29"/>
      <c r="L229" s="28"/>
    </row>
    <row r="230" spans="1:12" ht="14.4" x14ac:dyDescent="0.3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2" ht="14.4" x14ac:dyDescent="0.3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4.4" x14ac:dyDescent="0.3">
      <c r="A232" s="31"/>
      <c r="B232" s="32"/>
      <c r="C232" s="33"/>
      <c r="D232" s="34" t="s">
        <v>28</v>
      </c>
      <c r="E232" s="35"/>
      <c r="F232" s="36">
        <f>SUM(F223:F231)</f>
        <v>750</v>
      </c>
      <c r="G232" s="36">
        <f t="shared" ref="G232:J232" si="35">SUM(G223:G231)</f>
        <v>37.700000000000003</v>
      </c>
      <c r="H232" s="36">
        <f t="shared" si="35"/>
        <v>33.500000000000007</v>
      </c>
      <c r="I232" s="36">
        <f t="shared" si="35"/>
        <v>64</v>
      </c>
      <c r="J232" s="36">
        <f t="shared" si="35"/>
        <v>708</v>
      </c>
      <c r="K232" s="37"/>
      <c r="L232" s="36">
        <f>SUM(L223:L231)</f>
        <v>115</v>
      </c>
    </row>
    <row r="233" spans="1:12" ht="14.4" x14ac:dyDescent="0.25">
      <c r="A233" s="41">
        <f>A215</f>
        <v>2</v>
      </c>
      <c r="B233" s="42">
        <f>B215</f>
        <v>6</v>
      </c>
      <c r="C233" s="110" t="s">
        <v>37</v>
      </c>
      <c r="D233" s="111"/>
      <c r="E233" s="43"/>
      <c r="F233" s="44">
        <f>F222+F232</f>
        <v>750</v>
      </c>
      <c r="G233" s="44">
        <f t="shared" ref="G233:J233" si="36">G222+G232</f>
        <v>37.700000000000003</v>
      </c>
      <c r="H233" s="44">
        <f t="shared" si="36"/>
        <v>33.500000000000007</v>
      </c>
      <c r="I233" s="44">
        <f t="shared" si="36"/>
        <v>64</v>
      </c>
      <c r="J233" s="44">
        <f t="shared" si="36"/>
        <v>708</v>
      </c>
      <c r="K233" s="44"/>
      <c r="L233" s="44">
        <f t="shared" ref="L233" si="37">L222+L232</f>
        <v>115</v>
      </c>
    </row>
    <row r="234" spans="1:12" ht="13.8" customHeight="1" x14ac:dyDescent="0.25">
      <c r="A234" s="48"/>
      <c r="B234" s="49"/>
      <c r="C234" s="107" t="s">
        <v>38</v>
      </c>
      <c r="D234" s="108"/>
      <c r="E234" s="109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740.83333333333337</v>
      </c>
      <c r="G234" s="50">
        <f t="shared" ref="G234:L234" si="38">(G24+G43+G62+G81+G100+G119+G138+G157+G176+G195+G214+G233)/(IF(G24=0,0,1)+IF(G43=0,0,1)+IF(G62=0,0,1)+IF(G81=0,0,1)+IF(G100=0,0,1)+IF(G119=0,0,1)+IF(G138=0,0,1)+IF(G157=0,0,1)+IF(G176=0,0,1)+IF(G195=0,0,1)+IF(G214=0,0,1)+IF(G233=0,0,1))</f>
        <v>30.941666666666666</v>
      </c>
      <c r="H234" s="50">
        <f t="shared" si="38"/>
        <v>28.305000000000003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97.521666666666661</v>
      </c>
      <c r="J234" s="50">
        <f t="shared" si="38"/>
        <v>733.93333333333339</v>
      </c>
      <c r="K234" s="50"/>
      <c r="L234" s="50">
        <f t="shared" si="38"/>
        <v>96.393333333333331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Мой ноутбук</cp:lastModifiedBy>
  <cp:revision>1</cp:revision>
  <dcterms:created xsi:type="dcterms:W3CDTF">2022-05-16T14:23:56Z</dcterms:created>
  <dcterms:modified xsi:type="dcterms:W3CDTF">2024-12-15T12:58:40Z</dcterms:modified>
</cp:coreProperties>
</file>